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520" windowHeight="11820" activeTab="0"/>
  </bookViews>
  <sheets>
    <sheet name="Fax Version" sheetId="1" r:id="rId1"/>
    <sheet name="Email Version" sheetId="2" r:id="rId2"/>
  </sheets>
  <definedNames>
    <definedName name="_xlnm.Print_Area" localSheetId="1">'Email Version'!$A$1:$X$109</definedName>
    <definedName name="_xlnm.Print_Area" localSheetId="0">'Fax Version'!$A$1:$X$109</definedName>
  </definedNames>
  <calcPr fullCalcOnLoad="1"/>
</workbook>
</file>

<file path=xl/sharedStrings.xml><?xml version="1.0" encoding="utf-8"?>
<sst xmlns="http://schemas.openxmlformats.org/spreadsheetml/2006/main" count="672" uniqueCount="167">
  <si>
    <t>Office Contact Person:</t>
  </si>
  <si>
    <t>Office Phone Number:</t>
  </si>
  <si>
    <t>Price</t>
  </si>
  <si>
    <t>Qty</t>
  </si>
  <si>
    <t>Total</t>
  </si>
  <si>
    <t>Email orders to orders@dermatec.net. Vist the web: www.dermatec.net</t>
  </si>
  <si>
    <t>Fax orders to 813-218-5201</t>
  </si>
  <si>
    <t>CSR Wrap</t>
  </si>
  <si>
    <t>Patient Bibs</t>
  </si>
  <si>
    <t>Patient Cups</t>
  </si>
  <si>
    <t xml:space="preserve">Disposables </t>
  </si>
  <si>
    <t>Cotton Products</t>
  </si>
  <si>
    <t>Infection Control Products</t>
  </si>
  <si>
    <t>Barriers/Cover/Sleeves</t>
  </si>
  <si>
    <t>Sharps Container</t>
  </si>
  <si>
    <t xml:space="preserve">Gloves -  Sterile Surgical Latex </t>
  </si>
  <si>
    <t>Cameras/Curing Lights</t>
  </si>
  <si>
    <t xml:space="preserve">Impression Materials </t>
  </si>
  <si>
    <t>Lab Jackets Hip Length</t>
  </si>
  <si>
    <t>Ceil Blue</t>
  </si>
  <si>
    <t>Xsm</t>
  </si>
  <si>
    <t>Sm</t>
  </si>
  <si>
    <t>XL</t>
  </si>
  <si>
    <r>
      <rPr>
        <b/>
        <sz val="8"/>
        <color indexed="8"/>
        <rFont val="Arial"/>
        <family val="2"/>
      </rPr>
      <t>#900-NRGES22NS</t>
    </r>
    <r>
      <rPr>
        <sz val="8"/>
        <color indexed="8"/>
        <rFont val="Arial"/>
        <family val="2"/>
      </rPr>
      <t xml:space="preserve"> 2x2 NS Cotton File Sponges 5000/cs</t>
    </r>
  </si>
  <si>
    <t>Med</t>
  </si>
  <si>
    <t>Lrg</t>
  </si>
  <si>
    <t>Cranberry</t>
  </si>
  <si>
    <t>Blueberry</t>
  </si>
  <si>
    <t>Light Pink</t>
  </si>
  <si>
    <t>Medical Blue</t>
  </si>
  <si>
    <t>Multicolor</t>
  </si>
  <si>
    <t>Purple</t>
  </si>
  <si>
    <t>Raspberry</t>
  </si>
  <si>
    <t>Sky Blue</t>
  </si>
  <si>
    <t>Teal</t>
  </si>
  <si>
    <t>White</t>
  </si>
  <si>
    <t>Lab Jackets Knee Length</t>
  </si>
  <si>
    <r>
      <rPr>
        <b/>
        <sz val="8"/>
        <color indexed="8"/>
        <rFont val="Arial"/>
        <family val="2"/>
      </rPr>
      <t xml:space="preserve">#63-3252 </t>
    </r>
    <r>
      <rPr>
        <sz val="8"/>
        <color indexed="8"/>
        <rFont val="Arial"/>
        <family val="2"/>
      </rPr>
      <t>2x2 NW NS Sponges 4000/cs</t>
    </r>
  </si>
  <si>
    <r>
      <rPr>
        <b/>
        <sz val="8"/>
        <color indexed="8"/>
        <rFont val="Arial"/>
        <family val="2"/>
      </rPr>
      <t xml:space="preserve">#63-3253 </t>
    </r>
    <r>
      <rPr>
        <sz val="8"/>
        <color indexed="8"/>
        <rFont val="Arial"/>
        <family val="2"/>
      </rPr>
      <t>3x3 Gauze 4 ply 4000/cs</t>
    </r>
  </si>
  <si>
    <r>
      <rPr>
        <b/>
        <sz val="8"/>
        <color indexed="8"/>
        <rFont val="Arial"/>
        <family val="2"/>
      </rPr>
      <t>#63-3254</t>
    </r>
    <r>
      <rPr>
        <sz val="8"/>
        <color indexed="8"/>
        <rFont val="Arial"/>
        <family val="2"/>
      </rPr>
      <t xml:space="preserve"> 4x4 NW NS Sponges 2000/cs</t>
    </r>
  </si>
  <si>
    <r>
      <rPr>
        <b/>
        <sz val="8"/>
        <color indexed="8"/>
        <rFont val="Arial"/>
        <family val="2"/>
      </rPr>
      <t>#928-DNAC</t>
    </r>
    <r>
      <rPr>
        <sz val="8"/>
        <color indexed="8"/>
        <rFont val="Arial"/>
        <family val="2"/>
      </rPr>
      <t xml:space="preserve"> Cotton Rolls #2 NS 2000/bx</t>
    </r>
  </si>
  <si>
    <r>
      <rPr>
        <b/>
        <sz val="8"/>
        <color indexed="8"/>
        <rFont val="Arial"/>
        <family val="2"/>
      </rPr>
      <t>#944-8840458</t>
    </r>
    <r>
      <rPr>
        <sz val="8"/>
        <color indexed="8"/>
        <rFont val="Arial"/>
        <family val="2"/>
      </rPr>
      <t xml:space="preserve"> 6" x 3/8" diam braided cotton rolls 200/bx</t>
    </r>
  </si>
  <si>
    <r>
      <rPr>
        <b/>
        <sz val="8"/>
        <color indexed="8"/>
        <rFont val="Arial"/>
        <family val="2"/>
      </rPr>
      <t>#63-4301</t>
    </r>
    <r>
      <rPr>
        <sz val="8"/>
        <color indexed="8"/>
        <rFont val="Arial"/>
        <family val="2"/>
      </rPr>
      <t xml:space="preserve"> #3 Cotton Tipped Applicators 1000/bx</t>
    </r>
  </si>
  <si>
    <r>
      <rPr>
        <b/>
        <sz val="8"/>
        <color indexed="8"/>
        <rFont val="Arial"/>
        <family val="2"/>
      </rPr>
      <t xml:space="preserve">#63-4302 </t>
    </r>
    <r>
      <rPr>
        <sz val="8"/>
        <color indexed="8"/>
        <rFont val="Arial"/>
        <family val="2"/>
      </rPr>
      <t>#6 Cotton Tipped Applicators 1000/bx</t>
    </r>
  </si>
  <si>
    <r>
      <rPr>
        <b/>
        <sz val="8"/>
        <color indexed="8"/>
        <rFont val="Arial"/>
        <family val="2"/>
      </rPr>
      <t>#928-JSSGP</t>
    </r>
    <r>
      <rPr>
        <sz val="8"/>
        <color indexed="8"/>
        <rFont val="Arial"/>
        <family val="2"/>
      </rPr>
      <t xml:space="preserve"> Sanitex Plus Gallon</t>
    </r>
  </si>
  <si>
    <r>
      <rPr>
        <b/>
        <sz val="8"/>
        <color indexed="8"/>
        <rFont val="Arial"/>
        <family val="2"/>
      </rPr>
      <t xml:space="preserve">#928-JET </t>
    </r>
    <r>
      <rPr>
        <sz val="8"/>
        <color indexed="8"/>
        <rFont val="Arial"/>
        <family val="2"/>
      </rPr>
      <t>Enzymatic Ultrasonic Tabs 64/bx</t>
    </r>
  </si>
  <si>
    <r>
      <rPr>
        <b/>
        <sz val="8"/>
        <color indexed="8"/>
        <rFont val="Arial"/>
        <family val="2"/>
      </rPr>
      <t xml:space="preserve">#944-9512055 </t>
    </r>
    <r>
      <rPr>
        <sz val="8"/>
        <color indexed="8"/>
        <rFont val="Arial"/>
        <family val="2"/>
      </rPr>
      <t>Evacuation System Cleaner Gallon</t>
    </r>
  </si>
  <si>
    <r>
      <rPr>
        <b/>
        <sz val="8"/>
        <color indexed="8"/>
        <rFont val="Arial"/>
        <family val="2"/>
      </rPr>
      <t xml:space="preserve">#944-9551800 </t>
    </r>
    <r>
      <rPr>
        <sz val="8"/>
        <color indexed="8"/>
        <rFont val="Arial"/>
        <family val="2"/>
      </rPr>
      <t>Pre-Soak Gallon</t>
    </r>
  </si>
  <si>
    <r>
      <rPr>
        <b/>
        <sz val="8"/>
        <color indexed="8"/>
        <rFont val="Arial"/>
        <family val="2"/>
      </rPr>
      <t xml:space="preserve">#900-MTX10-2860 </t>
    </r>
    <r>
      <rPr>
        <sz val="8"/>
        <color indexed="8"/>
        <rFont val="Arial"/>
        <family val="2"/>
      </rPr>
      <t>Glutaraldehyde (Cold Sterilant)</t>
    </r>
  </si>
  <si>
    <r>
      <rPr>
        <b/>
        <sz val="8"/>
        <color indexed="8"/>
        <rFont val="Arial"/>
        <family val="2"/>
      </rPr>
      <t>#900-MTX-13-1024</t>
    </r>
    <r>
      <rPr>
        <sz val="8"/>
        <color indexed="8"/>
        <rFont val="Arial"/>
        <family val="2"/>
      </rPr>
      <t xml:space="preserve"> Cavicide 24oz</t>
    </r>
  </si>
  <si>
    <r>
      <rPr>
        <b/>
        <sz val="8"/>
        <color indexed="8"/>
        <rFont val="Arial"/>
        <family val="2"/>
      </rPr>
      <t>#900-MTX13-1000</t>
    </r>
    <r>
      <rPr>
        <sz val="8"/>
        <color indexed="8"/>
        <rFont val="Arial"/>
        <family val="2"/>
      </rPr>
      <t xml:space="preserve"> Cavicide Surface Disinfectant Gallon</t>
    </r>
  </si>
  <si>
    <r>
      <rPr>
        <b/>
        <sz val="8"/>
        <color indexed="8"/>
        <rFont val="Arial"/>
        <family val="2"/>
      </rPr>
      <t>#900-MTX-13-1025</t>
    </r>
    <r>
      <rPr>
        <sz val="8"/>
        <color indexed="8"/>
        <rFont val="Arial"/>
        <family val="2"/>
      </rPr>
      <t xml:space="preserve"> Cavicide 2.5 gallon 2 pack</t>
    </r>
  </si>
  <si>
    <r>
      <rPr>
        <b/>
        <sz val="8"/>
        <color indexed="8"/>
        <rFont val="Arial"/>
        <family val="2"/>
      </rPr>
      <t>#900-NRGTSRG</t>
    </r>
    <r>
      <rPr>
        <sz val="8"/>
        <color indexed="8"/>
        <rFont val="Arial"/>
        <family val="2"/>
      </rPr>
      <t xml:space="preserve"> Tartar and Stain Remover Gallon</t>
    </r>
  </si>
  <si>
    <r>
      <rPr>
        <b/>
        <sz val="8"/>
        <color indexed="8"/>
        <rFont val="Arial"/>
        <family val="2"/>
      </rPr>
      <t>#900-NRGCCH</t>
    </r>
    <r>
      <rPr>
        <sz val="8"/>
        <color indexed="8"/>
        <rFont val="Arial"/>
        <family val="2"/>
      </rPr>
      <t xml:space="preserve"> Barrier Chair Covers 27.5" x 24" 225/bx</t>
    </r>
  </si>
  <si>
    <r>
      <rPr>
        <b/>
        <sz val="8"/>
        <color indexed="8"/>
        <rFont val="Arial"/>
        <family val="2"/>
      </rPr>
      <t>#900-NRGCCF</t>
    </r>
    <r>
      <rPr>
        <sz val="8"/>
        <color indexed="8"/>
        <rFont val="Arial"/>
        <family val="2"/>
      </rPr>
      <t xml:space="preserve"> Barrier Chair Covers 29" x 80" 225/bx</t>
    </r>
  </si>
  <si>
    <r>
      <rPr>
        <b/>
        <sz val="8"/>
        <color indexed="8"/>
        <rFont val="Arial"/>
        <family val="2"/>
      </rPr>
      <t>#900-PNC-SGHC125</t>
    </r>
    <r>
      <rPr>
        <sz val="8"/>
        <color indexed="8"/>
        <rFont val="Arial"/>
        <family val="2"/>
      </rPr>
      <t xml:space="preserve"> Barrier Chair Covers 33"x37" 125/bx</t>
    </r>
  </si>
  <si>
    <r>
      <rPr>
        <b/>
        <sz val="8"/>
        <color indexed="8"/>
        <rFont val="Arial"/>
        <family val="2"/>
      </rPr>
      <t>#900-PNC-3870-XL</t>
    </r>
    <r>
      <rPr>
        <sz val="8"/>
        <color indexed="8"/>
        <rFont val="Arial"/>
        <family val="2"/>
      </rPr>
      <t xml:space="preserve"> Barrier Chair Covers 48" x 56" 150/bx</t>
    </r>
  </si>
  <si>
    <r>
      <rPr>
        <b/>
        <sz val="8"/>
        <color indexed="8"/>
        <rFont val="Arial"/>
        <family val="2"/>
      </rPr>
      <t>#928-L3CP</t>
    </r>
    <r>
      <rPr>
        <sz val="8"/>
        <color indexed="8"/>
        <rFont val="Arial"/>
        <family val="2"/>
      </rPr>
      <t xml:space="preserve"> Headrest Cover Plastic 9.5 x 14 250/cs</t>
    </r>
  </si>
  <si>
    <r>
      <rPr>
        <b/>
        <sz val="8"/>
        <color indexed="8"/>
        <rFont val="Arial"/>
        <family val="2"/>
      </rPr>
      <t>#900-NRG-501-R</t>
    </r>
    <r>
      <rPr>
        <sz val="8"/>
        <color indexed="8"/>
        <rFont val="Arial"/>
        <family val="2"/>
      </rPr>
      <t xml:space="preserve"> Headrest Cover plastic 11.5 x 10 250/cs</t>
    </r>
  </si>
  <si>
    <r>
      <rPr>
        <b/>
        <sz val="8"/>
        <color indexed="8"/>
        <rFont val="Arial"/>
        <family val="2"/>
      </rPr>
      <t>#900-NRG-501-L</t>
    </r>
    <r>
      <rPr>
        <sz val="8"/>
        <color indexed="8"/>
        <rFont val="Arial"/>
        <family val="2"/>
      </rPr>
      <t xml:space="preserve"> Headrest Cover plastic 14.5 x 10 250/cs</t>
    </r>
  </si>
  <si>
    <r>
      <rPr>
        <b/>
        <sz val="8"/>
        <color indexed="8"/>
        <rFont val="Arial"/>
        <family val="2"/>
      </rPr>
      <t>#928-L3WH</t>
    </r>
    <r>
      <rPr>
        <sz val="8"/>
        <color indexed="8"/>
        <rFont val="Arial"/>
        <family val="2"/>
      </rPr>
      <t xml:space="preserve"> Headrest Cover white paper/poly 10 x 13</t>
    </r>
  </si>
  <si>
    <r>
      <rPr>
        <b/>
        <sz val="8"/>
        <color indexed="8"/>
        <rFont val="Arial"/>
        <family val="2"/>
      </rPr>
      <t>#900-NRGBFR-B</t>
    </r>
    <r>
      <rPr>
        <sz val="8"/>
        <color indexed="8"/>
        <rFont val="Arial"/>
        <family val="2"/>
      </rPr>
      <t xml:space="preserve"> Barrier Film Blue 4" x 6" 1200/roll</t>
    </r>
  </si>
  <si>
    <r>
      <rPr>
        <b/>
        <sz val="8"/>
        <color indexed="8"/>
        <rFont val="Arial"/>
        <family val="2"/>
      </rPr>
      <t>#900-NRGBLH</t>
    </r>
    <r>
      <rPr>
        <sz val="8"/>
        <color indexed="8"/>
        <rFont val="Arial"/>
        <family val="2"/>
      </rPr>
      <t xml:space="preserve"> Light Handle Sleeves 500/bx</t>
    </r>
  </si>
  <si>
    <r>
      <rPr>
        <b/>
        <sz val="8"/>
        <color indexed="8"/>
        <rFont val="Arial"/>
        <family val="2"/>
      </rPr>
      <t>#944-9508255</t>
    </r>
    <r>
      <rPr>
        <sz val="8"/>
        <color indexed="8"/>
        <rFont val="Arial"/>
        <family val="2"/>
      </rPr>
      <t xml:space="preserve"> Handpiece Barrier Sleeves 500/bx</t>
    </r>
  </si>
  <si>
    <r>
      <rPr>
        <b/>
        <sz val="8"/>
        <color indexed="8"/>
        <rFont val="Arial"/>
        <family val="2"/>
      </rPr>
      <t>#900-NRGSSC</t>
    </r>
    <r>
      <rPr>
        <sz val="8"/>
        <color indexed="8"/>
        <rFont val="Arial"/>
        <family val="2"/>
      </rPr>
      <t xml:space="preserve"> Syringe Sleeves 2.5" x 10" 550/bx</t>
    </r>
  </si>
  <si>
    <r>
      <rPr>
        <b/>
        <sz val="8"/>
        <color indexed="8"/>
        <rFont val="Arial"/>
        <family val="2"/>
      </rPr>
      <t>#900-NRGTAVPS</t>
    </r>
    <r>
      <rPr>
        <sz val="8"/>
        <color indexed="8"/>
        <rFont val="Arial"/>
        <family val="2"/>
      </rPr>
      <t xml:space="preserve"> VPS Adhesive</t>
    </r>
  </si>
  <si>
    <r>
      <rPr>
        <b/>
        <sz val="8"/>
        <color indexed="8"/>
        <rFont val="Arial"/>
        <family val="2"/>
      </rPr>
      <t>#900-NRGAIM</t>
    </r>
    <r>
      <rPr>
        <sz val="8"/>
        <color indexed="8"/>
        <rFont val="Arial"/>
        <family val="2"/>
      </rPr>
      <t xml:space="preserve"> Alginate Fast Set 1lb bag</t>
    </r>
  </si>
  <si>
    <r>
      <rPr>
        <b/>
        <sz val="8"/>
        <color indexed="8"/>
        <rFont val="Arial"/>
        <family val="2"/>
      </rPr>
      <t>#SPH2350</t>
    </r>
    <r>
      <rPr>
        <sz val="8"/>
        <color indexed="8"/>
        <rFont val="Arial"/>
        <family val="2"/>
      </rPr>
      <t xml:space="preserve"> 2.25 x 4 200/Bx</t>
    </r>
  </si>
  <si>
    <r>
      <rPr>
        <b/>
        <sz val="8"/>
        <color indexed="8"/>
        <rFont val="Arial"/>
        <family val="2"/>
      </rPr>
      <t>#SPH3510</t>
    </r>
    <r>
      <rPr>
        <sz val="8"/>
        <color indexed="8"/>
        <rFont val="Arial"/>
        <family val="2"/>
      </rPr>
      <t xml:space="preserve"> 3.5 x 9 200/Bx</t>
    </r>
  </si>
  <si>
    <r>
      <rPr>
        <b/>
        <sz val="8"/>
        <color indexed="8"/>
        <rFont val="Arial"/>
        <family val="2"/>
      </rPr>
      <t>#SPH3565</t>
    </r>
    <r>
      <rPr>
        <sz val="8"/>
        <color indexed="8"/>
        <rFont val="Arial"/>
        <family val="2"/>
      </rPr>
      <t xml:space="preserve"> 3.5 x 5.25 200/Bx</t>
    </r>
  </si>
  <si>
    <r>
      <rPr>
        <b/>
        <sz val="8"/>
        <color indexed="8"/>
        <rFont val="Arial"/>
        <family val="2"/>
      </rPr>
      <t>#900-NRGSP425/12</t>
    </r>
    <r>
      <rPr>
        <sz val="8"/>
        <color indexed="8"/>
        <rFont val="Arial"/>
        <family val="2"/>
      </rPr>
      <t xml:space="preserve"> 4.25" x 12" 200/Bx</t>
    </r>
  </si>
  <si>
    <r>
      <rPr>
        <b/>
        <sz val="8"/>
        <color indexed="8"/>
        <rFont val="Arial"/>
        <family val="2"/>
      </rPr>
      <t>#SPH5311</t>
    </r>
    <r>
      <rPr>
        <sz val="8"/>
        <color indexed="8"/>
        <rFont val="Arial"/>
        <family val="2"/>
      </rPr>
      <t xml:space="preserve"> 5.25 x 10 200/Bx</t>
    </r>
  </si>
  <si>
    <r>
      <rPr>
        <b/>
        <sz val="8"/>
        <color indexed="8"/>
        <rFont val="Arial"/>
        <family val="2"/>
      </rPr>
      <t>#SPH2810</t>
    </r>
    <r>
      <rPr>
        <sz val="8"/>
        <color indexed="8"/>
        <rFont val="Arial"/>
        <family val="2"/>
      </rPr>
      <t xml:space="preserve"> 2.75 X 9 200/Bx</t>
    </r>
  </si>
  <si>
    <r>
      <rPr>
        <b/>
        <sz val="8"/>
        <color indexed="8"/>
        <rFont val="Arial"/>
        <family val="2"/>
      </rPr>
      <t>#SPH7514</t>
    </r>
    <r>
      <rPr>
        <sz val="8"/>
        <color indexed="8"/>
        <rFont val="Arial"/>
        <family val="2"/>
      </rPr>
      <t xml:space="preserve"> 7.5 x 13 200/Bx</t>
    </r>
  </si>
  <si>
    <r>
      <rPr>
        <b/>
        <sz val="8"/>
        <color indexed="8"/>
        <rFont val="Arial"/>
        <family val="2"/>
      </rPr>
      <t>#944-9500044</t>
    </r>
    <r>
      <rPr>
        <sz val="8"/>
        <color indexed="8"/>
        <rFont val="Arial"/>
        <family val="2"/>
      </rPr>
      <t xml:space="preserve"> Autoclave Tape 3/4" roll</t>
    </r>
  </si>
  <si>
    <r>
      <rPr>
        <b/>
        <sz val="8"/>
        <color indexed="8"/>
        <rFont val="Arial"/>
        <family val="2"/>
      </rPr>
      <t>928-CST060</t>
    </r>
    <r>
      <rPr>
        <sz val="8"/>
        <color indexed="8"/>
        <rFont val="Arial"/>
        <family val="2"/>
      </rPr>
      <t xml:space="preserve"> Confirm Biological Monitor 3 strip mail-in 6/bx</t>
    </r>
  </si>
  <si>
    <r>
      <rPr>
        <b/>
        <sz val="8"/>
        <color indexed="8"/>
        <rFont val="Arial"/>
        <family val="2"/>
      </rPr>
      <t>928-CST120</t>
    </r>
    <r>
      <rPr>
        <sz val="8"/>
        <color indexed="8"/>
        <rFont val="Arial"/>
        <family val="2"/>
      </rPr>
      <t xml:space="preserve"> Confirm Biological Monitor 3 strip mail-in 12/bx</t>
    </r>
  </si>
  <si>
    <r>
      <rPr>
        <b/>
        <sz val="8"/>
        <color indexed="8"/>
        <rFont val="Arial"/>
        <family val="2"/>
      </rPr>
      <t>928-CST480</t>
    </r>
    <r>
      <rPr>
        <sz val="8"/>
        <color indexed="8"/>
        <rFont val="Arial"/>
        <family val="2"/>
      </rPr>
      <t xml:space="preserve"> Confirm Biological Monitor 3 strip mail-in 48/bx</t>
    </r>
  </si>
  <si>
    <r>
      <rPr>
        <b/>
        <sz val="8"/>
        <color indexed="8"/>
        <rFont val="Arial"/>
        <family val="2"/>
      </rPr>
      <t>928-CVT120</t>
    </r>
    <r>
      <rPr>
        <sz val="8"/>
        <color indexed="8"/>
        <rFont val="Arial"/>
        <family val="2"/>
      </rPr>
      <t xml:space="preserve"> Confirm Biological Monitor 2 strip mail-in 12/bx</t>
    </r>
  </si>
  <si>
    <r>
      <rPr>
        <b/>
        <sz val="8"/>
        <color indexed="8"/>
        <rFont val="Arial"/>
        <family val="2"/>
      </rPr>
      <t>928-CVT520</t>
    </r>
    <r>
      <rPr>
        <sz val="8"/>
        <color indexed="8"/>
        <rFont val="Arial"/>
        <family val="2"/>
      </rPr>
      <t xml:space="preserve"> Confirm Biological Monitor 2 strip mail-in 52/bx</t>
    </r>
  </si>
  <si>
    <r>
      <rPr>
        <b/>
        <sz val="8"/>
        <color indexed="8"/>
        <rFont val="Arial"/>
        <family val="2"/>
      </rPr>
      <t>#63-4415</t>
    </r>
    <r>
      <rPr>
        <sz val="8"/>
        <color indexed="8"/>
        <rFont val="Arial"/>
        <family val="2"/>
      </rPr>
      <t xml:space="preserve"> CSR Wrap 15 x 15 500/cs</t>
    </r>
  </si>
  <si>
    <r>
      <rPr>
        <b/>
        <sz val="8"/>
        <color indexed="8"/>
        <rFont val="Arial"/>
        <family val="2"/>
      </rPr>
      <t>#63-4420</t>
    </r>
    <r>
      <rPr>
        <sz val="8"/>
        <color indexed="8"/>
        <rFont val="Arial"/>
        <family val="2"/>
      </rPr>
      <t xml:space="preserve"> CSR Wrap 20 x 20 500/cs</t>
    </r>
  </si>
  <si>
    <r>
      <rPr>
        <b/>
        <sz val="8"/>
        <color indexed="8"/>
        <rFont val="Arial"/>
        <family val="2"/>
      </rPr>
      <t>#63-4424</t>
    </r>
    <r>
      <rPr>
        <sz val="8"/>
        <color indexed="8"/>
        <rFont val="Arial"/>
        <family val="2"/>
      </rPr>
      <t xml:space="preserve"> CSR Wrap 24 x 24 500/cs</t>
    </r>
  </si>
  <si>
    <r>
      <rPr>
        <b/>
        <sz val="8"/>
        <color indexed="8"/>
        <rFont val="Arial"/>
        <family val="2"/>
      </rPr>
      <t>#928-WEPBBPBL</t>
    </r>
    <r>
      <rPr>
        <sz val="8"/>
        <color indexed="8"/>
        <rFont val="Arial"/>
        <family val="2"/>
      </rPr>
      <t xml:space="preserve"> Blue 500/cs 13" x 19"</t>
    </r>
  </si>
  <si>
    <r>
      <rPr>
        <b/>
        <sz val="8"/>
        <color indexed="8"/>
        <rFont val="Arial"/>
        <family val="2"/>
      </rPr>
      <t>#928-WEPBBPLV</t>
    </r>
    <r>
      <rPr>
        <sz val="8"/>
        <color indexed="8"/>
        <rFont val="Arial"/>
        <family val="2"/>
      </rPr>
      <t xml:space="preserve"> Lavender 500/cs 13" x 19"</t>
    </r>
  </si>
  <si>
    <r>
      <rPr>
        <b/>
        <sz val="8"/>
        <color indexed="8"/>
        <rFont val="Arial"/>
        <family val="2"/>
      </rPr>
      <t>#928-WEPBBPDR</t>
    </r>
    <r>
      <rPr>
        <sz val="8"/>
        <color indexed="8"/>
        <rFont val="Arial"/>
        <family val="2"/>
      </rPr>
      <t xml:space="preserve"> Dusty 500/cs 13" x 19"</t>
    </r>
  </si>
  <si>
    <r>
      <rPr>
        <b/>
        <sz val="8"/>
        <color indexed="8"/>
        <rFont val="Arial"/>
        <family val="2"/>
      </rPr>
      <t>#928-WEPBBPWH</t>
    </r>
    <r>
      <rPr>
        <sz val="8"/>
        <color indexed="8"/>
        <rFont val="Arial"/>
        <family val="2"/>
      </rPr>
      <t xml:space="preserve"> White 500/cs 13" x 19"</t>
    </r>
  </si>
  <si>
    <r>
      <rPr>
        <b/>
        <sz val="8"/>
        <color indexed="8"/>
        <rFont val="Arial"/>
        <family val="2"/>
      </rPr>
      <t>#900-NRGCPBL</t>
    </r>
    <r>
      <rPr>
        <sz val="8"/>
        <color indexed="8"/>
        <rFont val="Arial"/>
        <family val="2"/>
      </rPr>
      <t xml:space="preserve"> Blue 1000/cs</t>
    </r>
  </si>
  <si>
    <r>
      <rPr>
        <b/>
        <sz val="8"/>
        <color indexed="8"/>
        <rFont val="Arial"/>
        <family val="2"/>
      </rPr>
      <t>#900-NRGCPDR</t>
    </r>
    <r>
      <rPr>
        <sz val="8"/>
        <color indexed="8"/>
        <rFont val="Arial"/>
        <family val="2"/>
      </rPr>
      <t xml:space="preserve"> Mauve 1000/cs</t>
    </r>
  </si>
  <si>
    <r>
      <rPr>
        <b/>
        <sz val="8"/>
        <color indexed="8"/>
        <rFont val="Arial"/>
        <family val="2"/>
      </rPr>
      <t>#900-NRGCPWH</t>
    </r>
    <r>
      <rPr>
        <sz val="8"/>
        <color indexed="8"/>
        <rFont val="Arial"/>
        <family val="2"/>
      </rPr>
      <t xml:space="preserve"> White 1000/cs</t>
    </r>
  </si>
  <si>
    <r>
      <rPr>
        <b/>
        <sz val="8"/>
        <color indexed="8"/>
        <rFont val="Arial"/>
        <family val="2"/>
      </rPr>
      <t>#928-TPASSC1</t>
    </r>
    <r>
      <rPr>
        <sz val="8"/>
        <color indexed="8"/>
        <rFont val="Arial"/>
        <family val="2"/>
      </rPr>
      <t xml:space="preserve"> Prophy Angles Soft 100/bx</t>
    </r>
  </si>
  <si>
    <r>
      <rPr>
        <b/>
        <sz val="8"/>
        <color indexed="8"/>
        <rFont val="Arial"/>
        <family val="2"/>
      </rPr>
      <t>#928-TPASFC1</t>
    </r>
    <r>
      <rPr>
        <sz val="8"/>
        <color indexed="8"/>
        <rFont val="Arial"/>
        <family val="2"/>
      </rPr>
      <t xml:space="preserve"> Prophy Angles Firm 100/bx</t>
    </r>
  </si>
  <si>
    <r>
      <rPr>
        <b/>
        <sz val="8"/>
        <color indexed="8"/>
        <rFont val="Arial"/>
        <family val="2"/>
      </rPr>
      <t>#63-4312</t>
    </r>
    <r>
      <rPr>
        <sz val="8"/>
        <color indexed="8"/>
        <rFont val="Arial"/>
        <family val="2"/>
      </rPr>
      <t xml:space="preserve"> Tongue Depressors 500/bx</t>
    </r>
  </si>
  <si>
    <t>Customer Account #:</t>
  </si>
  <si>
    <r>
      <rPr>
        <b/>
        <sz val="8"/>
        <color indexed="8"/>
        <rFont val="Arial"/>
        <family val="2"/>
      </rPr>
      <t>#8702E</t>
    </r>
    <r>
      <rPr>
        <sz val="8"/>
        <color indexed="8"/>
        <rFont val="Arial"/>
        <family val="2"/>
      </rPr>
      <t xml:space="preserve"> Stackable 1 Quart Sharps Container</t>
    </r>
  </si>
  <si>
    <r>
      <rPr>
        <b/>
        <sz val="8"/>
        <color indexed="8"/>
        <rFont val="Arial"/>
        <family val="2"/>
      </rPr>
      <t>#8703E</t>
    </r>
    <r>
      <rPr>
        <sz val="8"/>
        <color indexed="8"/>
        <rFont val="Arial"/>
        <family val="2"/>
      </rPr>
      <t xml:space="preserve">   Stackable 4 Quart Sharps Container</t>
    </r>
  </si>
  <si>
    <r>
      <rPr>
        <b/>
        <sz val="8"/>
        <color indexed="8"/>
        <rFont val="Arial"/>
        <family val="2"/>
      </rPr>
      <t>#8704E</t>
    </r>
    <r>
      <rPr>
        <sz val="8"/>
        <color indexed="8"/>
        <rFont val="Arial"/>
        <family val="2"/>
      </rPr>
      <t xml:space="preserve">   Stackable 8 Quart Sharps Container</t>
    </r>
  </si>
  <si>
    <r>
      <rPr>
        <b/>
        <sz val="8"/>
        <color indexed="8"/>
        <rFont val="Arial"/>
        <family val="2"/>
      </rPr>
      <t>#8710E</t>
    </r>
    <r>
      <rPr>
        <sz val="8"/>
        <color indexed="8"/>
        <rFont val="Arial"/>
        <family val="2"/>
      </rPr>
      <t xml:space="preserve">   Stackable 12 Quart Sharps Container</t>
    </r>
  </si>
  <si>
    <r>
      <rPr>
        <b/>
        <sz val="8"/>
        <color indexed="8"/>
        <rFont val="Arial"/>
        <family val="2"/>
      </rPr>
      <t>#904-82331</t>
    </r>
    <r>
      <rPr>
        <sz val="8"/>
        <color indexed="8"/>
        <rFont val="Arial"/>
        <family val="2"/>
      </rPr>
      <t xml:space="preserve">   Monoject 4 Qt Sharps Container</t>
    </r>
  </si>
  <si>
    <r>
      <rPr>
        <b/>
        <sz val="8"/>
        <color indexed="8"/>
        <rFont val="Arial"/>
        <family val="2"/>
      </rPr>
      <t>#904-58967(e)</t>
    </r>
    <r>
      <rPr>
        <sz val="8"/>
        <color indexed="8"/>
        <rFont val="Arial"/>
        <family val="2"/>
      </rPr>
      <t xml:space="preserve">  Monoject 8 Qt Sharps Container</t>
    </r>
  </si>
  <si>
    <r>
      <rPr>
        <b/>
        <sz val="8"/>
        <color indexed="8"/>
        <rFont val="Arial"/>
        <family val="2"/>
      </rPr>
      <t>#900-KND-676434</t>
    </r>
    <r>
      <rPr>
        <sz val="8"/>
        <color indexed="8"/>
        <rFont val="Arial"/>
        <family val="2"/>
      </rPr>
      <t xml:space="preserve">    Monoject 14 Qt Sharps Cont</t>
    </r>
  </si>
  <si>
    <r>
      <rPr>
        <b/>
        <sz val="8"/>
        <color indexed="8"/>
        <rFont val="Arial"/>
        <family val="2"/>
      </rPr>
      <t>MSG4055</t>
    </r>
    <r>
      <rPr>
        <sz val="8"/>
        <color indexed="8"/>
        <rFont val="Arial"/>
        <family val="2"/>
      </rPr>
      <t xml:space="preserve"> Tradition powdered surgical size 5.5 (50 pr/box)</t>
    </r>
  </si>
  <si>
    <r>
      <rPr>
        <b/>
        <sz val="8"/>
        <color indexed="8"/>
        <rFont val="Arial"/>
        <family val="2"/>
      </rPr>
      <t>MSG4060</t>
    </r>
    <r>
      <rPr>
        <sz val="8"/>
        <color indexed="8"/>
        <rFont val="Arial"/>
        <family val="2"/>
      </rPr>
      <t xml:space="preserve"> Tradition powdered surgical size 6.0 (50 pr/box)</t>
    </r>
  </si>
  <si>
    <r>
      <rPr>
        <b/>
        <sz val="8"/>
        <color indexed="8"/>
        <rFont val="Arial"/>
        <family val="2"/>
      </rPr>
      <t>MSG4065</t>
    </r>
    <r>
      <rPr>
        <sz val="8"/>
        <color indexed="8"/>
        <rFont val="Arial"/>
        <family val="2"/>
      </rPr>
      <t xml:space="preserve"> Tradition powdered surgical size 6.5 (50 pr/box)</t>
    </r>
  </si>
  <si>
    <r>
      <rPr>
        <b/>
        <sz val="8"/>
        <color indexed="8"/>
        <rFont val="Arial"/>
        <family val="2"/>
      </rPr>
      <t>MSG4070</t>
    </r>
    <r>
      <rPr>
        <sz val="8"/>
        <color indexed="8"/>
        <rFont val="Arial"/>
        <family val="2"/>
      </rPr>
      <t xml:space="preserve"> Tradition powdered surgical size 7.0 (50 pr/box)</t>
    </r>
  </si>
  <si>
    <r>
      <rPr>
        <b/>
        <sz val="8"/>
        <color indexed="8"/>
        <rFont val="Arial"/>
        <family val="2"/>
      </rPr>
      <t>MSG4075</t>
    </r>
    <r>
      <rPr>
        <sz val="8"/>
        <color indexed="8"/>
        <rFont val="Arial"/>
        <family val="2"/>
      </rPr>
      <t xml:space="preserve"> Tradition powdered surgical size 7.5 (50 pr/box)</t>
    </r>
  </si>
  <si>
    <r>
      <rPr>
        <b/>
        <sz val="8"/>
        <color indexed="8"/>
        <rFont val="Arial"/>
        <family val="2"/>
      </rPr>
      <t>MSG4080</t>
    </r>
    <r>
      <rPr>
        <sz val="8"/>
        <color indexed="8"/>
        <rFont val="Arial"/>
        <family val="2"/>
      </rPr>
      <t xml:space="preserve"> Tradition powdered surgical size 8.0 (50 pr/box)</t>
    </r>
  </si>
  <si>
    <r>
      <rPr>
        <b/>
        <sz val="8"/>
        <color indexed="8"/>
        <rFont val="Arial"/>
        <family val="2"/>
      </rPr>
      <t>MSG4085</t>
    </r>
    <r>
      <rPr>
        <sz val="8"/>
        <color indexed="8"/>
        <rFont val="Arial"/>
        <family val="2"/>
      </rPr>
      <t xml:space="preserve"> Tradition powdered surgical size 8.5 (50 pr/box)</t>
    </r>
  </si>
  <si>
    <r>
      <rPr>
        <b/>
        <sz val="8"/>
        <color indexed="8"/>
        <rFont val="Arial"/>
        <family val="2"/>
      </rPr>
      <t>MSG4090</t>
    </r>
    <r>
      <rPr>
        <sz val="8"/>
        <color indexed="8"/>
        <rFont val="Arial"/>
        <family val="2"/>
      </rPr>
      <t xml:space="preserve"> Tradition powdered surgical size 9.0 (50 pr/box)</t>
    </r>
  </si>
  <si>
    <t>Suctions</t>
  </si>
  <si>
    <r>
      <rPr>
        <b/>
        <sz val="8"/>
        <color indexed="8"/>
        <rFont val="Arial"/>
        <family val="2"/>
      </rPr>
      <t xml:space="preserve">#900-NRGSA08 </t>
    </r>
    <r>
      <rPr>
        <sz val="8"/>
        <color indexed="8"/>
        <rFont val="Arial"/>
        <family val="2"/>
      </rPr>
      <t>Surgical Aspirator Tip 1/4" 25/bg</t>
    </r>
  </si>
  <si>
    <r>
      <rPr>
        <b/>
        <sz val="8"/>
        <color indexed="8"/>
        <rFont val="Arial"/>
        <family val="2"/>
      </rPr>
      <t xml:space="preserve">#900-NRGSA09 </t>
    </r>
    <r>
      <rPr>
        <sz val="8"/>
        <color indexed="8"/>
        <rFont val="Arial"/>
        <family val="2"/>
      </rPr>
      <t>Surgical Aspirator Tip 1/8" 25/bg</t>
    </r>
  </si>
  <si>
    <r>
      <rPr>
        <b/>
        <sz val="8"/>
        <color indexed="8"/>
        <rFont val="Arial"/>
        <family val="2"/>
      </rPr>
      <t xml:space="preserve">#900-NRGHVET </t>
    </r>
    <r>
      <rPr>
        <sz val="8"/>
        <color indexed="8"/>
        <rFont val="Arial"/>
        <family val="2"/>
      </rPr>
      <t>HVE Tips 100/bg</t>
    </r>
  </si>
  <si>
    <r>
      <rPr>
        <b/>
        <sz val="8"/>
        <color indexed="8"/>
        <rFont val="Arial"/>
        <family val="2"/>
      </rPr>
      <t xml:space="preserve">#900-NRGSEC </t>
    </r>
    <r>
      <rPr>
        <sz val="8"/>
        <color indexed="8"/>
        <rFont val="Arial"/>
        <family val="2"/>
      </rPr>
      <t>Saliva Ejectors Clear 100/bg</t>
    </r>
  </si>
  <si>
    <r>
      <rPr>
        <b/>
        <sz val="8"/>
        <color indexed="8"/>
        <rFont val="Arial"/>
        <family val="2"/>
      </rPr>
      <t xml:space="preserve">#900-NRGSEW </t>
    </r>
    <r>
      <rPr>
        <sz val="8"/>
        <color indexed="8"/>
        <rFont val="Arial"/>
        <family val="2"/>
      </rPr>
      <t>Saliva Ejectors White 100/bg</t>
    </r>
  </si>
  <si>
    <t>Blue</t>
  </si>
  <si>
    <t>Green</t>
  </si>
  <si>
    <t>Multi-Color</t>
  </si>
  <si>
    <t>Pink</t>
  </si>
  <si>
    <t>Yellow</t>
  </si>
  <si>
    <t>Earloop Mask</t>
  </si>
  <si>
    <r>
      <rPr>
        <b/>
        <sz val="8"/>
        <color indexed="8"/>
        <rFont val="Arial"/>
        <family val="2"/>
      </rPr>
      <t>#315-5673EF-SB</t>
    </r>
    <r>
      <rPr>
        <sz val="8"/>
        <color indexed="8"/>
        <rFont val="Arial"/>
        <family val="2"/>
      </rPr>
      <t xml:space="preserve"> Earloop w/ Shield  Blue</t>
    </r>
  </si>
  <si>
    <r>
      <rPr>
        <b/>
        <sz val="8"/>
        <color indexed="8"/>
        <rFont val="Arial"/>
        <family val="2"/>
      </rPr>
      <t>#315-5430E-WH</t>
    </r>
    <r>
      <rPr>
        <sz val="8"/>
        <color indexed="8"/>
        <rFont val="Arial"/>
        <family val="2"/>
      </rPr>
      <t xml:space="preserve"> Sensitive Skin Mask White</t>
    </r>
  </si>
  <si>
    <r>
      <rPr>
        <b/>
        <sz val="8"/>
        <color indexed="8"/>
        <rFont val="Arial"/>
        <family val="2"/>
      </rPr>
      <t>#315-5050C-SB</t>
    </r>
    <r>
      <rPr>
        <sz val="8"/>
        <color indexed="8"/>
        <rFont val="Arial"/>
        <family val="2"/>
      </rPr>
      <t xml:space="preserve"> Economy Cone Face Masks</t>
    </r>
  </si>
  <si>
    <t>Masks</t>
  </si>
  <si>
    <t>at 800-992-8987 ext.</t>
  </si>
  <si>
    <t>Please contact:</t>
  </si>
  <si>
    <t>for any questions.</t>
  </si>
  <si>
    <t>Total:</t>
  </si>
  <si>
    <t>7% Sales Tax (For FL Only):</t>
  </si>
  <si>
    <t>Order Total:</t>
  </si>
  <si>
    <t>Drop Down List</t>
  </si>
  <si>
    <r>
      <rPr>
        <b/>
        <sz val="8"/>
        <color indexed="8"/>
        <rFont val="Arial"/>
        <family val="2"/>
      </rPr>
      <t xml:space="preserve">#SPH2340 </t>
    </r>
    <r>
      <rPr>
        <sz val="8"/>
        <color indexed="8"/>
        <rFont val="Arial"/>
        <family val="2"/>
      </rPr>
      <t>2.25 x 3 200/Bx</t>
    </r>
  </si>
  <si>
    <r>
      <t xml:space="preserve">#900-NRGCPLV </t>
    </r>
    <r>
      <rPr>
        <sz val="8"/>
        <color indexed="8"/>
        <rFont val="Arial"/>
        <family val="2"/>
      </rPr>
      <t>Lavender 1000/cs</t>
    </r>
  </si>
  <si>
    <r>
      <rPr>
        <b/>
        <sz val="8"/>
        <color indexed="8"/>
        <rFont val="Arial"/>
        <family val="2"/>
      </rPr>
      <t xml:space="preserve">#900-NRGCPGRN </t>
    </r>
    <r>
      <rPr>
        <sz val="8"/>
        <color indexed="8"/>
        <rFont val="Arial"/>
        <family val="2"/>
      </rPr>
      <t>Green 1000/cs</t>
    </r>
  </si>
  <si>
    <r>
      <rPr>
        <b/>
        <sz val="8"/>
        <color indexed="8"/>
        <rFont val="Arial"/>
        <family val="2"/>
      </rPr>
      <t xml:space="preserve">#928-TPATBC1 </t>
    </r>
    <r>
      <rPr>
        <sz val="8"/>
        <color indexed="8"/>
        <rFont val="Arial"/>
        <family val="2"/>
      </rPr>
      <t>Prophy Angles w/ Tapered Brush 100/box</t>
    </r>
  </si>
  <si>
    <r>
      <rPr>
        <b/>
        <sz val="8"/>
        <color indexed="8"/>
        <rFont val="Arial"/>
        <family val="2"/>
      </rPr>
      <t xml:space="preserve">#928-DNCB </t>
    </r>
    <r>
      <rPr>
        <sz val="8"/>
        <color indexed="8"/>
        <rFont val="Arial"/>
        <family val="2"/>
      </rPr>
      <t>2 medium cotton rolls braided 2000/bx</t>
    </r>
  </si>
  <si>
    <r>
      <rPr>
        <b/>
        <sz val="8"/>
        <color indexed="8"/>
        <rFont val="Arial"/>
        <family val="2"/>
      </rPr>
      <t>#928-SANAFL3</t>
    </r>
    <r>
      <rPr>
        <sz val="8"/>
        <color indexed="8"/>
        <rFont val="Arial"/>
        <family val="2"/>
      </rPr>
      <t xml:space="preserve"> Alcohol-free Sanitex Wipes Large 160/tub</t>
    </r>
  </si>
  <si>
    <r>
      <rPr>
        <b/>
        <sz val="8"/>
        <color indexed="8"/>
        <rFont val="Arial"/>
        <family val="2"/>
      </rPr>
      <t>#928-SANAFXL23</t>
    </r>
    <r>
      <rPr>
        <sz val="8"/>
        <color indexed="8"/>
        <rFont val="Arial"/>
        <family val="2"/>
      </rPr>
      <t xml:space="preserve"> Alcohol-free Sanitex Wipes XLarge 65/tub</t>
    </r>
  </si>
  <si>
    <r>
      <rPr>
        <b/>
        <sz val="8"/>
        <color indexed="8"/>
        <rFont val="Arial"/>
        <family val="2"/>
      </rPr>
      <t>#900-MTX13-1100</t>
    </r>
    <r>
      <rPr>
        <sz val="8"/>
        <color indexed="8"/>
        <rFont val="Arial"/>
        <family val="2"/>
      </rPr>
      <t xml:space="preserve"> Cavicide disinfectant wipes large 160/tub</t>
    </r>
  </si>
  <si>
    <r>
      <rPr>
        <b/>
        <sz val="8"/>
        <color indexed="8"/>
        <rFont val="Arial"/>
        <family val="2"/>
      </rPr>
      <t>#900-MTX13-1150</t>
    </r>
    <r>
      <rPr>
        <sz val="8"/>
        <color indexed="8"/>
        <rFont val="Arial"/>
        <family val="2"/>
      </rPr>
      <t xml:space="preserve"> Cavicide disinfectant wipes xlarge 66/tub</t>
    </r>
  </si>
  <si>
    <r>
      <rPr>
        <b/>
        <sz val="8"/>
        <color indexed="8"/>
        <rFont val="Arial"/>
        <family val="2"/>
      </rPr>
      <t>#928-BCTS1014</t>
    </r>
    <r>
      <rPr>
        <sz val="8"/>
        <color indexed="8"/>
        <rFont val="Arial"/>
        <family val="2"/>
      </rPr>
      <t xml:space="preserve"> Barrier tray sleeve 10.5" x 14" 500/box</t>
    </r>
  </si>
  <si>
    <t>Tray Covers</t>
  </si>
  <si>
    <t>Aqua</t>
  </si>
  <si>
    <t>Silver Gray</t>
  </si>
  <si>
    <t>Lavender</t>
  </si>
  <si>
    <t>Dusty Rose</t>
  </si>
  <si>
    <t>Peach</t>
  </si>
  <si>
    <t>QTY</t>
  </si>
  <si>
    <t>TOTAL</t>
  </si>
  <si>
    <r>
      <rPr>
        <b/>
        <sz val="8"/>
        <color indexed="8"/>
        <rFont val="Arial"/>
        <family val="2"/>
      </rPr>
      <t>#900-KRM-302</t>
    </r>
    <r>
      <rPr>
        <sz val="8"/>
        <color indexed="8"/>
        <rFont val="Arial"/>
        <family val="2"/>
      </rPr>
      <t xml:space="preserve"> Kromopan Alginate Fast Set 1lb bag</t>
    </r>
  </si>
  <si>
    <r>
      <rPr>
        <b/>
        <sz val="8"/>
        <color indexed="8"/>
        <rFont val="Arial"/>
        <family val="2"/>
      </rPr>
      <t>#928-BCSAWSCL</t>
    </r>
    <r>
      <rPr>
        <sz val="8"/>
        <color indexed="8"/>
        <rFont val="Arial"/>
        <family val="2"/>
      </rPr>
      <t xml:space="preserve"> Clear disp. air/water syringe tips bag/250</t>
    </r>
  </si>
  <si>
    <r>
      <rPr>
        <b/>
        <sz val="8"/>
        <color indexed="8"/>
        <rFont val="Arial"/>
        <family val="2"/>
      </rPr>
      <t>#928-BCSAWSWH</t>
    </r>
    <r>
      <rPr>
        <sz val="8"/>
        <color indexed="8"/>
        <rFont val="Arial"/>
        <family val="2"/>
      </rPr>
      <t xml:space="preserve"> White disp. air/water syringe tips bag/250</t>
    </r>
  </si>
  <si>
    <r>
      <rPr>
        <b/>
        <sz val="8"/>
        <color indexed="8"/>
        <rFont val="Arial"/>
        <family val="2"/>
      </rPr>
      <t>#928-BCSAWS</t>
    </r>
    <r>
      <rPr>
        <sz val="8"/>
        <color indexed="8"/>
        <rFont val="Arial"/>
        <family val="2"/>
      </rPr>
      <t xml:space="preserve"> Ass't colors disp. air/water syringe tips bag/250</t>
    </r>
  </si>
  <si>
    <r>
      <rPr>
        <b/>
        <sz val="8"/>
        <color indexed="8"/>
        <rFont val="Arial"/>
        <family val="2"/>
      </rPr>
      <t>#928-BCSAWSB</t>
    </r>
    <r>
      <rPr>
        <sz val="8"/>
        <color indexed="8"/>
        <rFont val="Arial"/>
        <family val="2"/>
      </rPr>
      <t xml:space="preserve"> Asst.color bulk disp. air/water syringe tips bag/1500</t>
    </r>
  </si>
  <si>
    <t>Size B Ritter Tray Covers</t>
  </si>
  <si>
    <r>
      <rPr>
        <b/>
        <sz val="8"/>
        <color indexed="8"/>
        <rFont val="Arial"/>
        <family val="2"/>
      </rPr>
      <t>#928-WEXTB  T</t>
    </r>
    <r>
      <rPr>
        <sz val="8"/>
        <color indexed="8"/>
        <rFont val="Arial"/>
        <family val="2"/>
      </rPr>
      <t>eddy bear bibs 500/cs 13" x 19"</t>
    </r>
  </si>
  <si>
    <r>
      <rPr>
        <b/>
        <sz val="8"/>
        <color indexed="8"/>
        <rFont val="Arial"/>
        <family val="2"/>
      </rPr>
      <t>#928-WEXFP H</t>
    </r>
    <r>
      <rPr>
        <sz val="8"/>
        <color indexed="8"/>
        <rFont val="Arial"/>
        <family val="2"/>
      </rPr>
      <t xml:space="preserve">appy feet bibs 500/cs 13" x 19" </t>
    </r>
  </si>
  <si>
    <r>
      <rPr>
        <b/>
        <sz val="8"/>
        <color indexed="8"/>
        <rFont val="Arial"/>
        <family val="2"/>
      </rPr>
      <t xml:space="preserve">#63-4488 </t>
    </r>
    <r>
      <rPr>
        <sz val="8"/>
        <color indexed="8"/>
        <rFont val="Arial"/>
        <family val="2"/>
      </rPr>
      <t>Barrier Film Clear 4" x 6" 1200/roll</t>
    </r>
  </si>
  <si>
    <t>Sterilization Pouches, Biological Monitoring Kits and Supplies</t>
  </si>
  <si>
    <r>
      <rPr>
        <b/>
        <sz val="8"/>
        <color indexed="8"/>
        <rFont val="Arial"/>
        <family val="2"/>
      </rPr>
      <t>#928-SSI-100</t>
    </r>
    <r>
      <rPr>
        <sz val="8"/>
        <color indexed="8"/>
        <rFont val="Arial"/>
        <family val="2"/>
      </rPr>
      <t xml:space="preserve"> Class V integrators  500/pack</t>
    </r>
  </si>
  <si>
    <r>
      <rPr>
        <b/>
        <sz val="8"/>
        <color indexed="8"/>
        <rFont val="Arial"/>
        <family val="2"/>
      </rPr>
      <t>#AIC-5899</t>
    </r>
    <r>
      <rPr>
        <sz val="8"/>
        <color indexed="8"/>
        <rFont val="Arial"/>
        <family val="2"/>
      </rPr>
      <t xml:space="preserve"> Intraoral Camera (TPC Dental)</t>
    </r>
  </si>
  <si>
    <r>
      <rPr>
        <b/>
        <sz val="8"/>
        <color indexed="8"/>
        <rFont val="Arial"/>
        <family val="2"/>
      </rPr>
      <t>#AIC-500</t>
    </r>
    <r>
      <rPr>
        <sz val="8"/>
        <color indexed="8"/>
        <rFont val="Arial"/>
        <family val="2"/>
      </rPr>
      <t xml:space="preserve"> Intraoral Camera Sheath 500/case (TPC Dental)</t>
    </r>
  </si>
  <si>
    <r>
      <rPr>
        <b/>
        <sz val="8"/>
        <color indexed="8"/>
        <rFont val="Arial"/>
        <family val="2"/>
      </rPr>
      <t>#ALED-55N</t>
    </r>
    <r>
      <rPr>
        <sz val="8"/>
        <color indexed="8"/>
        <rFont val="Arial"/>
        <family val="2"/>
      </rPr>
      <t xml:space="preserve"> 55N series cordless curing light (TPC Dental)</t>
    </r>
  </si>
  <si>
    <r>
      <rPr>
        <b/>
        <sz val="8"/>
        <color indexed="8"/>
        <rFont val="Arial"/>
        <family val="2"/>
      </rPr>
      <t>#ALED-60N</t>
    </r>
    <r>
      <rPr>
        <sz val="8"/>
        <color indexed="8"/>
        <rFont val="Arial"/>
        <family val="2"/>
      </rPr>
      <t xml:space="preserve"> 60N series cordless curing light (TPC Dental)</t>
    </r>
  </si>
  <si>
    <r>
      <rPr>
        <b/>
        <sz val="8"/>
        <color indexed="8"/>
        <rFont val="Arial"/>
        <family val="2"/>
      </rPr>
      <t>#ALED-70N</t>
    </r>
    <r>
      <rPr>
        <sz val="8"/>
        <color indexed="8"/>
        <rFont val="Arial"/>
        <family val="2"/>
      </rPr>
      <t xml:space="preserve"> 70N series cordless curing light (TPC Dental)</t>
    </r>
  </si>
  <si>
    <r>
      <rPr>
        <b/>
        <sz val="8"/>
        <color indexed="8"/>
        <rFont val="Arial"/>
        <family val="2"/>
      </rPr>
      <t>#98-WL-090+</t>
    </r>
    <r>
      <rPr>
        <sz val="8"/>
        <color indexed="8"/>
        <rFont val="Arial"/>
        <family val="2"/>
      </rPr>
      <t xml:space="preserve"> Ledex curing light w/caries detection (LEDEX)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</si>
</sst>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medium"/>
      <right/>
      <top/>
      <bottom/>
    </border>
    <border>
      <left/>
      <right/>
      <top/>
      <bottom style="thin"/>
    </border>
    <border>
      <left style="thin"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left"/>
    </xf>
    <xf numFmtId="44" fontId="39" fillId="0" borderId="10" xfId="0" applyNumberFormat="1" applyFont="1" applyBorder="1" applyAlignment="1">
      <alignment/>
    </xf>
    <xf numFmtId="0" fontId="40" fillId="3" borderId="11" xfId="0" applyFont="1" applyFill="1" applyBorder="1" applyAlignment="1">
      <alignment horizontal="center" vertical="center"/>
    </xf>
    <xf numFmtId="0" fontId="40" fillId="9" borderId="12" xfId="0" applyFont="1" applyFill="1" applyBorder="1" applyAlignment="1">
      <alignment horizontal="center" vertical="center"/>
    </xf>
    <xf numFmtId="0" fontId="40" fillId="9" borderId="13" xfId="0" applyFont="1" applyFill="1" applyBorder="1" applyAlignment="1">
      <alignment horizontal="center" vertical="center"/>
    </xf>
    <xf numFmtId="44" fontId="39" fillId="0" borderId="11" xfId="0" applyNumberFormat="1" applyFont="1" applyBorder="1" applyAlignment="1">
      <alignment/>
    </xf>
    <xf numFmtId="44" fontId="39" fillId="0" borderId="14" xfId="0" applyNumberFormat="1" applyFont="1" applyBorder="1" applyAlignment="1">
      <alignment/>
    </xf>
    <xf numFmtId="44" fontId="39" fillId="0" borderId="15" xfId="0" applyNumberFormat="1" applyFont="1" applyBorder="1" applyAlignment="1">
      <alignment horizontal="center" vertical="center"/>
    </xf>
    <xf numFmtId="44" fontId="39" fillId="0" borderId="16" xfId="0" applyNumberFormat="1" applyFont="1" applyBorder="1" applyAlignment="1">
      <alignment horizontal="center" vertical="center"/>
    </xf>
    <xf numFmtId="44" fontId="39" fillId="0" borderId="17" xfId="0" applyNumberFormat="1" applyFont="1" applyBorder="1" applyAlignment="1">
      <alignment/>
    </xf>
    <xf numFmtId="44" fontId="39" fillId="0" borderId="18" xfId="0" applyNumberFormat="1" applyFont="1" applyBorder="1" applyAlignment="1">
      <alignment horizontal="center" vertical="center"/>
    </xf>
    <xf numFmtId="44" fontId="39" fillId="0" borderId="19" xfId="0" applyNumberFormat="1" applyFont="1" applyBorder="1" applyAlignment="1">
      <alignment horizontal="center" vertical="center"/>
    </xf>
    <xf numFmtId="44" fontId="39" fillId="0" borderId="20" xfId="0" applyNumberFormat="1" applyFont="1" applyBorder="1" applyAlignment="1">
      <alignment/>
    </xf>
    <xf numFmtId="0" fontId="39" fillId="0" borderId="21" xfId="0" applyFont="1" applyBorder="1" applyAlignment="1">
      <alignment horizontal="left"/>
    </xf>
    <xf numFmtId="0" fontId="39" fillId="0" borderId="0" xfId="0" applyFont="1" applyBorder="1" applyAlignment="1">
      <alignment horizontal="left"/>
    </xf>
    <xf numFmtId="44" fontId="39" fillId="0" borderId="0" xfId="0" applyNumberFormat="1" applyFont="1" applyBorder="1" applyAlignment="1">
      <alignment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/>
    </xf>
    <xf numFmtId="44" fontId="39" fillId="0" borderId="0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40" fillId="3" borderId="10" xfId="0" applyFont="1" applyFill="1" applyBorder="1" applyAlignment="1">
      <alignment horizontal="center" vertical="center"/>
    </xf>
    <xf numFmtId="0" fontId="40" fillId="9" borderId="12" xfId="0" applyFont="1" applyFill="1" applyBorder="1" applyAlignment="1">
      <alignment horizontal="center" vertical="center"/>
    </xf>
    <xf numFmtId="44" fontId="39" fillId="0" borderId="16" xfId="0" applyNumberFormat="1" applyFont="1" applyBorder="1" applyAlignment="1">
      <alignment horizontal="center" vertical="center"/>
    </xf>
    <xf numFmtId="0" fontId="39" fillId="0" borderId="11" xfId="0" applyFont="1" applyBorder="1" applyAlignment="1" applyProtection="1">
      <alignment horizontal="center" vertical="center"/>
      <protection locked="0"/>
    </xf>
    <xf numFmtId="0" fontId="39" fillId="0" borderId="10" xfId="0" applyFont="1" applyBorder="1" applyAlignment="1" applyProtection="1">
      <alignment horizontal="center" vertical="center"/>
      <protection locked="0"/>
    </xf>
    <xf numFmtId="0" fontId="39" fillId="0" borderId="17" xfId="0" applyFont="1" applyBorder="1" applyAlignment="1" applyProtection="1">
      <alignment horizontal="center" vertical="center"/>
      <protection locked="0"/>
    </xf>
    <xf numFmtId="0" fontId="39" fillId="0" borderId="14" xfId="0" applyFont="1" applyBorder="1" applyAlignment="1" applyProtection="1">
      <alignment horizontal="center" vertical="center"/>
      <protection locked="0"/>
    </xf>
    <xf numFmtId="0" fontId="39" fillId="0" borderId="20" xfId="0" applyFont="1" applyBorder="1" applyAlignment="1" applyProtection="1">
      <alignment horizontal="center" vertical="center"/>
      <protection locked="0"/>
    </xf>
    <xf numFmtId="0" fontId="40" fillId="0" borderId="22" xfId="0" applyFont="1" applyBorder="1" applyAlignment="1" applyProtection="1">
      <alignment horizontal="center" vertical="center"/>
      <protection locked="0"/>
    </xf>
    <xf numFmtId="0" fontId="39" fillId="0" borderId="0" xfId="0" applyFont="1" applyFill="1" applyBorder="1" applyAlignment="1" applyProtection="1">
      <alignment horizontal="center"/>
      <protection locked="0"/>
    </xf>
    <xf numFmtId="0" fontId="39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44" fontId="39" fillId="0" borderId="0" xfId="0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/>
    </xf>
    <xf numFmtId="0" fontId="40" fillId="9" borderId="12" xfId="0" applyFont="1" applyFill="1" applyBorder="1" applyAlignment="1">
      <alignment horizontal="center" vertical="center"/>
    </xf>
    <xf numFmtId="0" fontId="40" fillId="0" borderId="22" xfId="0" applyFont="1" applyBorder="1" applyAlignment="1" applyProtection="1">
      <alignment horizontal="center" vertical="center"/>
      <protection locked="0"/>
    </xf>
    <xf numFmtId="0" fontId="40" fillId="0" borderId="0" xfId="0" applyFont="1" applyBorder="1" applyAlignment="1">
      <alignment horizontal="center" vertical="center"/>
    </xf>
    <xf numFmtId="0" fontId="39" fillId="0" borderId="0" xfId="0" applyFont="1" applyAlignment="1">
      <alignment horizontal="left"/>
    </xf>
    <xf numFmtId="44" fontId="39" fillId="0" borderId="18" xfId="0" applyNumberFormat="1" applyFont="1" applyBorder="1" applyAlignment="1">
      <alignment horizontal="center" vertical="center"/>
    </xf>
    <xf numFmtId="44" fontId="39" fillId="0" borderId="15" xfId="0" applyNumberFormat="1" applyFont="1" applyBorder="1" applyAlignment="1">
      <alignment horizontal="center" vertical="center"/>
    </xf>
    <xf numFmtId="44" fontId="39" fillId="0" borderId="16" xfId="0" applyNumberFormat="1" applyFont="1" applyBorder="1" applyAlignment="1">
      <alignment horizontal="center" vertical="center"/>
    </xf>
    <xf numFmtId="0" fontId="40" fillId="3" borderId="10" xfId="0" applyFont="1" applyFill="1" applyBorder="1" applyAlignment="1">
      <alignment horizontal="center" vertical="center"/>
    </xf>
    <xf numFmtId="0" fontId="40" fillId="3" borderId="11" xfId="0" applyFont="1" applyFill="1" applyBorder="1" applyAlignment="1">
      <alignment horizontal="center" vertical="center"/>
    </xf>
    <xf numFmtId="44" fontId="39" fillId="0" borderId="18" xfId="0" applyNumberFormat="1" applyFont="1" applyBorder="1" applyAlignment="1">
      <alignment horizontal="center" vertical="center"/>
    </xf>
    <xf numFmtId="0" fontId="40" fillId="9" borderId="12" xfId="0" applyFont="1" applyFill="1" applyBorder="1" applyAlignment="1">
      <alignment horizontal="center" vertical="center"/>
    </xf>
    <xf numFmtId="44" fontId="39" fillId="0" borderId="15" xfId="0" applyNumberFormat="1" applyFont="1" applyBorder="1" applyAlignment="1">
      <alignment horizontal="center" vertical="center"/>
    </xf>
    <xf numFmtId="44" fontId="39" fillId="0" borderId="16" xfId="0" applyNumberFormat="1" applyFont="1" applyBorder="1" applyAlignment="1">
      <alignment horizontal="center" vertical="center"/>
    </xf>
    <xf numFmtId="44" fontId="39" fillId="0" borderId="23" xfId="0" applyNumberFormat="1" applyFont="1" applyBorder="1" applyAlignment="1">
      <alignment/>
    </xf>
    <xf numFmtId="0" fontId="39" fillId="0" borderId="23" xfId="0" applyFont="1" applyBorder="1" applyAlignment="1" applyProtection="1">
      <alignment horizontal="center" vertical="center"/>
      <protection locked="0"/>
    </xf>
    <xf numFmtId="44" fontId="39" fillId="0" borderId="24" xfId="0" applyNumberFormat="1" applyFont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40" fillId="9" borderId="25" xfId="0" applyFont="1" applyFill="1" applyBorder="1" applyAlignment="1">
      <alignment horizontal="center" vertical="center"/>
    </xf>
    <xf numFmtId="0" fontId="40" fillId="9" borderId="26" xfId="0" applyFont="1" applyFill="1" applyBorder="1" applyAlignment="1">
      <alignment horizontal="center" vertical="center"/>
    </xf>
    <xf numFmtId="0" fontId="40" fillId="9" borderId="27" xfId="0" applyFont="1" applyFill="1" applyBorder="1" applyAlignment="1">
      <alignment horizontal="center" vertical="center"/>
    </xf>
    <xf numFmtId="0" fontId="40" fillId="3" borderId="28" xfId="0" applyFont="1" applyFill="1" applyBorder="1" applyAlignment="1">
      <alignment horizontal="center" vertical="center"/>
    </xf>
    <xf numFmtId="0" fontId="40" fillId="3" borderId="10" xfId="0" applyFont="1" applyFill="1" applyBorder="1" applyAlignment="1" applyProtection="1">
      <alignment horizontal="center" vertical="center"/>
      <protection/>
    </xf>
    <xf numFmtId="0" fontId="39" fillId="0" borderId="17" xfId="0" applyFont="1" applyBorder="1" applyAlignment="1" applyProtection="1">
      <alignment horizontal="center" vertical="center"/>
      <protection/>
    </xf>
    <xf numFmtId="0" fontId="40" fillId="9" borderId="10" xfId="0" applyFont="1" applyFill="1" applyBorder="1" applyAlignment="1">
      <alignment horizontal="right"/>
    </xf>
    <xf numFmtId="0" fontId="39" fillId="0" borderId="10" xfId="0" applyFont="1" applyBorder="1" applyAlignment="1" applyProtection="1">
      <alignment horizontal="center"/>
      <protection locked="0"/>
    </xf>
    <xf numFmtId="0" fontId="40" fillId="0" borderId="22" xfId="0" applyFont="1" applyBorder="1" applyAlignment="1" applyProtection="1">
      <alignment horizontal="center" vertical="center"/>
      <protection locked="0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left" vertical="center"/>
    </xf>
    <xf numFmtId="0" fontId="40" fillId="9" borderId="29" xfId="0" applyFont="1" applyFill="1" applyBorder="1" applyAlignment="1">
      <alignment horizontal="center" vertical="center"/>
    </xf>
    <xf numFmtId="0" fontId="40" fillId="9" borderId="12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left" vertical="center"/>
    </xf>
    <xf numFmtId="0" fontId="39" fillId="0" borderId="11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31" xfId="0" applyFont="1" applyBorder="1" applyAlignment="1">
      <alignment horizontal="left" vertical="center"/>
    </xf>
    <xf numFmtId="0" fontId="39" fillId="0" borderId="1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9" fillId="0" borderId="32" xfId="0" applyFont="1" applyBorder="1" applyAlignment="1">
      <alignment horizontal="left" vertical="center"/>
    </xf>
    <xf numFmtId="0" fontId="39" fillId="0" borderId="14" xfId="0" applyFont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/>
    </xf>
    <xf numFmtId="0" fontId="39" fillId="0" borderId="10" xfId="0" applyFont="1" applyFill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39" fillId="0" borderId="33" xfId="0" applyFont="1" applyBorder="1" applyAlignment="1">
      <alignment horizontal="left" vertical="center"/>
    </xf>
    <xf numFmtId="0" fontId="39" fillId="0" borderId="17" xfId="0" applyFont="1" applyBorder="1" applyAlignment="1">
      <alignment horizontal="left" vertical="center"/>
    </xf>
    <xf numFmtId="0" fontId="40" fillId="9" borderId="34" xfId="0" applyFont="1" applyFill="1" applyBorder="1" applyAlignment="1">
      <alignment horizontal="center" vertical="center"/>
    </xf>
    <xf numFmtId="0" fontId="40" fillId="9" borderId="35" xfId="0" applyFont="1" applyFill="1" applyBorder="1" applyAlignment="1">
      <alignment horizontal="center" vertical="center"/>
    </xf>
    <xf numFmtId="0" fontId="40" fillId="9" borderId="36" xfId="0" applyFont="1" applyFill="1" applyBorder="1" applyAlignment="1">
      <alignment horizontal="center" vertical="center"/>
    </xf>
    <xf numFmtId="0" fontId="40" fillId="9" borderId="37" xfId="0" applyFont="1" applyFill="1" applyBorder="1" applyAlignment="1">
      <alignment horizontal="center" vertical="center"/>
    </xf>
    <xf numFmtId="0" fontId="40" fillId="9" borderId="26" xfId="0" applyFont="1" applyFill="1" applyBorder="1" applyAlignment="1">
      <alignment horizontal="center" vertical="center"/>
    </xf>
    <xf numFmtId="0" fontId="40" fillId="9" borderId="27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4" fontId="5" fillId="0" borderId="28" xfId="44" applyFont="1" applyBorder="1" applyAlignment="1">
      <alignment horizontal="center" vertical="center"/>
    </xf>
    <xf numFmtId="44" fontId="5" fillId="0" borderId="10" xfId="44" applyFont="1" applyBorder="1" applyAlignment="1">
      <alignment horizontal="center" vertical="center"/>
    </xf>
    <xf numFmtId="44" fontId="5" fillId="0" borderId="17" xfId="44" applyFont="1" applyBorder="1" applyAlignment="1">
      <alignment horizontal="center" vertical="center"/>
    </xf>
    <xf numFmtId="0" fontId="39" fillId="0" borderId="28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44" fontId="5" fillId="0" borderId="39" xfId="44" applyFont="1" applyBorder="1" applyAlignment="1">
      <alignment horizontal="center" vertical="center"/>
    </xf>
    <xf numFmtId="44" fontId="5" fillId="0" borderId="16" xfId="44" applyFont="1" applyBorder="1" applyAlignment="1">
      <alignment horizontal="center" vertical="center"/>
    </xf>
    <xf numFmtId="44" fontId="5" fillId="0" borderId="18" xfId="44" applyFont="1" applyBorder="1" applyAlignment="1">
      <alignment horizontal="center" vertical="center"/>
    </xf>
    <xf numFmtId="0" fontId="39" fillId="0" borderId="40" xfId="0" applyFont="1" applyBorder="1" applyAlignment="1">
      <alignment horizontal="left" vertical="center"/>
    </xf>
    <xf numFmtId="0" fontId="39" fillId="0" borderId="41" xfId="0" applyFont="1" applyBorder="1" applyAlignment="1">
      <alignment horizontal="left" vertical="center"/>
    </xf>
    <xf numFmtId="0" fontId="39" fillId="0" borderId="42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39" fillId="0" borderId="23" xfId="0" applyFont="1" applyBorder="1" applyAlignment="1">
      <alignment horizontal="left" vertical="center"/>
    </xf>
    <xf numFmtId="0" fontId="39" fillId="0" borderId="43" xfId="0" applyFont="1" applyBorder="1" applyAlignment="1">
      <alignment horizontal="left" vertical="center"/>
    </xf>
    <xf numFmtId="0" fontId="40" fillId="0" borderId="3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44" fontId="39" fillId="0" borderId="11" xfId="0" applyNumberFormat="1" applyFont="1" applyBorder="1" applyAlignment="1">
      <alignment horizontal="center" vertical="center"/>
    </xf>
    <xf numFmtId="44" fontId="39" fillId="0" borderId="17" xfId="0" applyNumberFormat="1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44" fontId="39" fillId="0" borderId="15" xfId="0" applyNumberFormat="1" applyFont="1" applyBorder="1" applyAlignment="1">
      <alignment horizontal="center" vertical="center"/>
    </xf>
    <xf numFmtId="44" fontId="39" fillId="0" borderId="18" xfId="0" applyNumberFormat="1" applyFont="1" applyBorder="1" applyAlignment="1">
      <alignment horizontal="center" vertical="center"/>
    </xf>
    <xf numFmtId="0" fontId="40" fillId="0" borderId="38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/>
    </xf>
    <xf numFmtId="44" fontId="39" fillId="0" borderId="28" xfId="0" applyNumberFormat="1" applyFont="1" applyBorder="1" applyAlignment="1">
      <alignment horizontal="center" vertical="center"/>
    </xf>
    <xf numFmtId="44" fontId="39" fillId="0" borderId="39" xfId="0" applyNumberFormat="1" applyFont="1" applyBorder="1" applyAlignment="1">
      <alignment horizontal="center" vertical="center"/>
    </xf>
    <xf numFmtId="0" fontId="39" fillId="0" borderId="44" xfId="0" applyFont="1" applyBorder="1" applyAlignment="1">
      <alignment horizontal="left" vertical="center" wrapText="1"/>
    </xf>
    <xf numFmtId="0" fontId="39" fillId="0" borderId="45" xfId="0" applyFont="1" applyBorder="1" applyAlignment="1">
      <alignment horizontal="left" vertical="center"/>
    </xf>
    <xf numFmtId="0" fontId="39" fillId="0" borderId="46" xfId="0" applyFont="1" applyBorder="1" applyAlignment="1">
      <alignment horizontal="left" vertical="center"/>
    </xf>
    <xf numFmtId="0" fontId="40" fillId="0" borderId="31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3" borderId="10" xfId="0" applyFont="1" applyFill="1" applyBorder="1" applyAlignment="1">
      <alignment horizontal="center" vertical="center"/>
    </xf>
    <xf numFmtId="44" fontId="39" fillId="0" borderId="14" xfId="0" applyNumberFormat="1" applyFont="1" applyBorder="1" applyAlignment="1">
      <alignment horizontal="center" vertical="center"/>
    </xf>
    <xf numFmtId="44" fontId="39" fillId="0" borderId="20" xfId="0" applyNumberFormat="1" applyFont="1" applyBorder="1" applyAlignment="1">
      <alignment horizontal="center" vertical="center"/>
    </xf>
    <xf numFmtId="44" fontId="39" fillId="0" borderId="23" xfId="0" applyNumberFormat="1" applyFont="1" applyBorder="1" applyAlignment="1">
      <alignment horizontal="center" vertical="center"/>
    </xf>
    <xf numFmtId="44" fontId="39" fillId="0" borderId="16" xfId="0" applyNumberFormat="1" applyFont="1" applyBorder="1" applyAlignment="1">
      <alignment horizontal="center" vertical="center"/>
    </xf>
    <xf numFmtId="0" fontId="39" fillId="0" borderId="47" xfId="0" applyFont="1" applyBorder="1" applyAlignment="1" applyProtection="1">
      <alignment horizontal="center" vertical="center"/>
      <protection locked="0"/>
    </xf>
    <xf numFmtId="0" fontId="39" fillId="0" borderId="46" xfId="0" applyFont="1" applyBorder="1" applyAlignment="1" applyProtection="1">
      <alignment horizontal="center" vertical="center"/>
      <protection locked="0"/>
    </xf>
    <xf numFmtId="0" fontId="40" fillId="3" borderId="11" xfId="0" applyFont="1" applyFill="1" applyBorder="1" applyAlignment="1">
      <alignment horizontal="center" vertical="center"/>
    </xf>
    <xf numFmtId="0" fontId="39" fillId="0" borderId="48" xfId="0" applyFont="1" applyBorder="1" applyAlignment="1" applyProtection="1">
      <alignment horizontal="center" vertical="center"/>
      <protection locked="0"/>
    </xf>
    <xf numFmtId="0" fontId="39" fillId="0" borderId="49" xfId="0" applyFont="1" applyBorder="1" applyAlignment="1" applyProtection="1">
      <alignment horizontal="center" vertical="center"/>
      <protection locked="0"/>
    </xf>
    <xf numFmtId="0" fontId="40" fillId="9" borderId="38" xfId="0" applyFont="1" applyFill="1" applyBorder="1" applyAlignment="1">
      <alignment horizontal="right"/>
    </xf>
    <xf numFmtId="0" fontId="40" fillId="9" borderId="28" xfId="0" applyFont="1" applyFill="1" applyBorder="1" applyAlignment="1">
      <alignment horizontal="right"/>
    </xf>
    <xf numFmtId="44" fontId="39" fillId="0" borderId="28" xfId="0" applyNumberFormat="1" applyFont="1" applyBorder="1" applyAlignment="1">
      <alignment horizontal="center"/>
    </xf>
    <xf numFmtId="44" fontId="39" fillId="0" borderId="39" xfId="0" applyNumberFormat="1" applyFont="1" applyBorder="1" applyAlignment="1">
      <alignment horizontal="center"/>
    </xf>
    <xf numFmtId="0" fontId="40" fillId="9" borderId="31" xfId="0" applyFont="1" applyFill="1" applyBorder="1" applyAlignment="1">
      <alignment horizontal="right"/>
    </xf>
    <xf numFmtId="44" fontId="39" fillId="0" borderId="10" xfId="0" applyNumberFormat="1" applyFont="1" applyBorder="1" applyAlignment="1">
      <alignment horizontal="center"/>
    </xf>
    <xf numFmtId="44" fontId="39" fillId="0" borderId="16" xfId="0" applyNumberFormat="1" applyFont="1" applyBorder="1" applyAlignment="1">
      <alignment horizontal="center"/>
    </xf>
    <xf numFmtId="0" fontId="40" fillId="9" borderId="33" xfId="0" applyFont="1" applyFill="1" applyBorder="1" applyAlignment="1">
      <alignment horizontal="right"/>
    </xf>
    <xf numFmtId="0" fontId="40" fillId="9" borderId="17" xfId="0" applyFont="1" applyFill="1" applyBorder="1" applyAlignment="1">
      <alignment horizontal="right"/>
    </xf>
    <xf numFmtId="44" fontId="39" fillId="0" borderId="17" xfId="0" applyNumberFormat="1" applyFont="1" applyBorder="1" applyAlignment="1">
      <alignment horizontal="center"/>
    </xf>
    <xf numFmtId="44" fontId="39" fillId="0" borderId="18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60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4781550" y="8829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60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4781550" y="8829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60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4781550" y="8829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62</xdr:row>
      <xdr:rowOff>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4781550" y="9124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62</xdr:row>
      <xdr:rowOff>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4781550" y="9124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62</xdr:row>
      <xdr:rowOff>0</xdr:rowOff>
    </xdr:from>
    <xdr:ext cx="18097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4781550" y="9124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64</xdr:row>
      <xdr:rowOff>0</xdr:rowOff>
    </xdr:from>
    <xdr:ext cx="180975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4781550" y="9429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64</xdr:row>
      <xdr:rowOff>0</xdr:rowOff>
    </xdr:from>
    <xdr:ext cx="180975" cy="266700"/>
    <xdr:sp fLocksText="0">
      <xdr:nvSpPr>
        <xdr:cNvPr id="8" name="TextBox 8"/>
        <xdr:cNvSpPr txBox="1">
          <a:spLocks noChangeArrowheads="1"/>
        </xdr:cNvSpPr>
      </xdr:nvSpPr>
      <xdr:spPr>
        <a:xfrm>
          <a:off x="4781550" y="9429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64</xdr:row>
      <xdr:rowOff>0</xdr:rowOff>
    </xdr:from>
    <xdr:ext cx="180975" cy="266700"/>
    <xdr:sp fLocksText="0">
      <xdr:nvSpPr>
        <xdr:cNvPr id="9" name="TextBox 9"/>
        <xdr:cNvSpPr txBox="1">
          <a:spLocks noChangeArrowheads="1"/>
        </xdr:cNvSpPr>
      </xdr:nvSpPr>
      <xdr:spPr>
        <a:xfrm>
          <a:off x="4781550" y="9429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66</xdr:row>
      <xdr:rowOff>0</xdr:rowOff>
    </xdr:from>
    <xdr:ext cx="180975" cy="266700"/>
    <xdr:sp fLocksText="0">
      <xdr:nvSpPr>
        <xdr:cNvPr id="10" name="TextBox 10"/>
        <xdr:cNvSpPr txBox="1">
          <a:spLocks noChangeArrowheads="1"/>
        </xdr:cNvSpPr>
      </xdr:nvSpPr>
      <xdr:spPr>
        <a:xfrm>
          <a:off x="4781550" y="9725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66</xdr:row>
      <xdr:rowOff>0</xdr:rowOff>
    </xdr:from>
    <xdr:ext cx="180975" cy="266700"/>
    <xdr:sp fLocksText="0">
      <xdr:nvSpPr>
        <xdr:cNvPr id="11" name="TextBox 11"/>
        <xdr:cNvSpPr txBox="1">
          <a:spLocks noChangeArrowheads="1"/>
        </xdr:cNvSpPr>
      </xdr:nvSpPr>
      <xdr:spPr>
        <a:xfrm>
          <a:off x="4781550" y="9725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66</xdr:row>
      <xdr:rowOff>0</xdr:rowOff>
    </xdr:from>
    <xdr:ext cx="180975" cy="266700"/>
    <xdr:sp fLocksText="0">
      <xdr:nvSpPr>
        <xdr:cNvPr id="12" name="TextBox 12"/>
        <xdr:cNvSpPr txBox="1">
          <a:spLocks noChangeArrowheads="1"/>
        </xdr:cNvSpPr>
      </xdr:nvSpPr>
      <xdr:spPr>
        <a:xfrm>
          <a:off x="4781550" y="9725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66</xdr:row>
      <xdr:rowOff>0</xdr:rowOff>
    </xdr:from>
    <xdr:ext cx="180975" cy="266700"/>
    <xdr:sp fLocksText="0">
      <xdr:nvSpPr>
        <xdr:cNvPr id="13" name="TextBox 13"/>
        <xdr:cNvSpPr txBox="1">
          <a:spLocks noChangeArrowheads="1"/>
        </xdr:cNvSpPr>
      </xdr:nvSpPr>
      <xdr:spPr>
        <a:xfrm>
          <a:off x="4781550" y="9725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66</xdr:row>
      <xdr:rowOff>0</xdr:rowOff>
    </xdr:from>
    <xdr:ext cx="180975" cy="266700"/>
    <xdr:sp fLocksText="0">
      <xdr:nvSpPr>
        <xdr:cNvPr id="14" name="TextBox 14"/>
        <xdr:cNvSpPr txBox="1">
          <a:spLocks noChangeArrowheads="1"/>
        </xdr:cNvSpPr>
      </xdr:nvSpPr>
      <xdr:spPr>
        <a:xfrm>
          <a:off x="4781550" y="9725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66</xdr:row>
      <xdr:rowOff>0</xdr:rowOff>
    </xdr:from>
    <xdr:ext cx="180975" cy="266700"/>
    <xdr:sp fLocksText="0">
      <xdr:nvSpPr>
        <xdr:cNvPr id="15" name="TextBox 15"/>
        <xdr:cNvSpPr txBox="1">
          <a:spLocks noChangeArrowheads="1"/>
        </xdr:cNvSpPr>
      </xdr:nvSpPr>
      <xdr:spPr>
        <a:xfrm>
          <a:off x="4781550" y="9725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68</xdr:row>
      <xdr:rowOff>0</xdr:rowOff>
    </xdr:from>
    <xdr:ext cx="180975" cy="266700"/>
    <xdr:sp fLocksText="0">
      <xdr:nvSpPr>
        <xdr:cNvPr id="16" name="TextBox 16"/>
        <xdr:cNvSpPr txBox="1">
          <a:spLocks noChangeArrowheads="1"/>
        </xdr:cNvSpPr>
      </xdr:nvSpPr>
      <xdr:spPr>
        <a:xfrm>
          <a:off x="4781550" y="10020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68</xdr:row>
      <xdr:rowOff>0</xdr:rowOff>
    </xdr:from>
    <xdr:ext cx="180975" cy="266700"/>
    <xdr:sp fLocksText="0">
      <xdr:nvSpPr>
        <xdr:cNvPr id="17" name="TextBox 17"/>
        <xdr:cNvSpPr txBox="1">
          <a:spLocks noChangeArrowheads="1"/>
        </xdr:cNvSpPr>
      </xdr:nvSpPr>
      <xdr:spPr>
        <a:xfrm>
          <a:off x="4781550" y="10020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68</xdr:row>
      <xdr:rowOff>0</xdr:rowOff>
    </xdr:from>
    <xdr:ext cx="180975" cy="266700"/>
    <xdr:sp fLocksText="0">
      <xdr:nvSpPr>
        <xdr:cNvPr id="18" name="TextBox 18"/>
        <xdr:cNvSpPr txBox="1">
          <a:spLocks noChangeArrowheads="1"/>
        </xdr:cNvSpPr>
      </xdr:nvSpPr>
      <xdr:spPr>
        <a:xfrm>
          <a:off x="4781550" y="10020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68</xdr:row>
      <xdr:rowOff>0</xdr:rowOff>
    </xdr:from>
    <xdr:ext cx="180975" cy="266700"/>
    <xdr:sp fLocksText="0">
      <xdr:nvSpPr>
        <xdr:cNvPr id="19" name="TextBox 19"/>
        <xdr:cNvSpPr txBox="1">
          <a:spLocks noChangeArrowheads="1"/>
        </xdr:cNvSpPr>
      </xdr:nvSpPr>
      <xdr:spPr>
        <a:xfrm>
          <a:off x="4781550" y="10020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68</xdr:row>
      <xdr:rowOff>0</xdr:rowOff>
    </xdr:from>
    <xdr:ext cx="180975" cy="266700"/>
    <xdr:sp fLocksText="0">
      <xdr:nvSpPr>
        <xdr:cNvPr id="20" name="TextBox 20"/>
        <xdr:cNvSpPr txBox="1">
          <a:spLocks noChangeArrowheads="1"/>
        </xdr:cNvSpPr>
      </xdr:nvSpPr>
      <xdr:spPr>
        <a:xfrm>
          <a:off x="4781550" y="10020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68</xdr:row>
      <xdr:rowOff>0</xdr:rowOff>
    </xdr:from>
    <xdr:ext cx="180975" cy="266700"/>
    <xdr:sp fLocksText="0">
      <xdr:nvSpPr>
        <xdr:cNvPr id="21" name="TextBox 21"/>
        <xdr:cNvSpPr txBox="1">
          <a:spLocks noChangeArrowheads="1"/>
        </xdr:cNvSpPr>
      </xdr:nvSpPr>
      <xdr:spPr>
        <a:xfrm>
          <a:off x="4781550" y="10020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70</xdr:row>
      <xdr:rowOff>0</xdr:rowOff>
    </xdr:from>
    <xdr:ext cx="180975" cy="266700"/>
    <xdr:sp fLocksText="0">
      <xdr:nvSpPr>
        <xdr:cNvPr id="22" name="TextBox 22"/>
        <xdr:cNvSpPr txBox="1">
          <a:spLocks noChangeArrowheads="1"/>
        </xdr:cNvSpPr>
      </xdr:nvSpPr>
      <xdr:spPr>
        <a:xfrm>
          <a:off x="4781550" y="10315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70</xdr:row>
      <xdr:rowOff>0</xdr:rowOff>
    </xdr:from>
    <xdr:ext cx="180975" cy="266700"/>
    <xdr:sp fLocksText="0">
      <xdr:nvSpPr>
        <xdr:cNvPr id="23" name="TextBox 23"/>
        <xdr:cNvSpPr txBox="1">
          <a:spLocks noChangeArrowheads="1"/>
        </xdr:cNvSpPr>
      </xdr:nvSpPr>
      <xdr:spPr>
        <a:xfrm>
          <a:off x="4781550" y="10315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70</xdr:row>
      <xdr:rowOff>0</xdr:rowOff>
    </xdr:from>
    <xdr:ext cx="180975" cy="266700"/>
    <xdr:sp fLocksText="0">
      <xdr:nvSpPr>
        <xdr:cNvPr id="24" name="TextBox 24"/>
        <xdr:cNvSpPr txBox="1">
          <a:spLocks noChangeArrowheads="1"/>
        </xdr:cNvSpPr>
      </xdr:nvSpPr>
      <xdr:spPr>
        <a:xfrm>
          <a:off x="4781550" y="10315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70</xdr:row>
      <xdr:rowOff>0</xdr:rowOff>
    </xdr:from>
    <xdr:ext cx="180975" cy="266700"/>
    <xdr:sp fLocksText="0">
      <xdr:nvSpPr>
        <xdr:cNvPr id="25" name="TextBox 25"/>
        <xdr:cNvSpPr txBox="1">
          <a:spLocks noChangeArrowheads="1"/>
        </xdr:cNvSpPr>
      </xdr:nvSpPr>
      <xdr:spPr>
        <a:xfrm>
          <a:off x="4781550" y="10315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70</xdr:row>
      <xdr:rowOff>0</xdr:rowOff>
    </xdr:from>
    <xdr:ext cx="180975" cy="266700"/>
    <xdr:sp fLocksText="0">
      <xdr:nvSpPr>
        <xdr:cNvPr id="26" name="TextBox 26"/>
        <xdr:cNvSpPr txBox="1">
          <a:spLocks noChangeArrowheads="1"/>
        </xdr:cNvSpPr>
      </xdr:nvSpPr>
      <xdr:spPr>
        <a:xfrm>
          <a:off x="4781550" y="10315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70</xdr:row>
      <xdr:rowOff>0</xdr:rowOff>
    </xdr:from>
    <xdr:ext cx="180975" cy="266700"/>
    <xdr:sp fLocksText="0">
      <xdr:nvSpPr>
        <xdr:cNvPr id="27" name="TextBox 27"/>
        <xdr:cNvSpPr txBox="1">
          <a:spLocks noChangeArrowheads="1"/>
        </xdr:cNvSpPr>
      </xdr:nvSpPr>
      <xdr:spPr>
        <a:xfrm>
          <a:off x="4781550" y="10315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72</xdr:row>
      <xdr:rowOff>0</xdr:rowOff>
    </xdr:from>
    <xdr:ext cx="180975" cy="266700"/>
    <xdr:sp fLocksText="0">
      <xdr:nvSpPr>
        <xdr:cNvPr id="28" name="TextBox 28"/>
        <xdr:cNvSpPr txBox="1">
          <a:spLocks noChangeArrowheads="1"/>
        </xdr:cNvSpPr>
      </xdr:nvSpPr>
      <xdr:spPr>
        <a:xfrm>
          <a:off x="4781550" y="10620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72</xdr:row>
      <xdr:rowOff>0</xdr:rowOff>
    </xdr:from>
    <xdr:ext cx="180975" cy="266700"/>
    <xdr:sp fLocksText="0">
      <xdr:nvSpPr>
        <xdr:cNvPr id="29" name="TextBox 29"/>
        <xdr:cNvSpPr txBox="1">
          <a:spLocks noChangeArrowheads="1"/>
        </xdr:cNvSpPr>
      </xdr:nvSpPr>
      <xdr:spPr>
        <a:xfrm>
          <a:off x="4781550" y="10620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72</xdr:row>
      <xdr:rowOff>0</xdr:rowOff>
    </xdr:from>
    <xdr:ext cx="180975" cy="266700"/>
    <xdr:sp fLocksText="0">
      <xdr:nvSpPr>
        <xdr:cNvPr id="30" name="TextBox 30"/>
        <xdr:cNvSpPr txBox="1">
          <a:spLocks noChangeArrowheads="1"/>
        </xdr:cNvSpPr>
      </xdr:nvSpPr>
      <xdr:spPr>
        <a:xfrm>
          <a:off x="4781550" y="10620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72</xdr:row>
      <xdr:rowOff>0</xdr:rowOff>
    </xdr:from>
    <xdr:ext cx="180975" cy="266700"/>
    <xdr:sp fLocksText="0">
      <xdr:nvSpPr>
        <xdr:cNvPr id="31" name="TextBox 31"/>
        <xdr:cNvSpPr txBox="1">
          <a:spLocks noChangeArrowheads="1"/>
        </xdr:cNvSpPr>
      </xdr:nvSpPr>
      <xdr:spPr>
        <a:xfrm>
          <a:off x="4781550" y="10620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72</xdr:row>
      <xdr:rowOff>0</xdr:rowOff>
    </xdr:from>
    <xdr:ext cx="180975" cy="266700"/>
    <xdr:sp fLocksText="0">
      <xdr:nvSpPr>
        <xdr:cNvPr id="32" name="TextBox 32"/>
        <xdr:cNvSpPr txBox="1">
          <a:spLocks noChangeArrowheads="1"/>
        </xdr:cNvSpPr>
      </xdr:nvSpPr>
      <xdr:spPr>
        <a:xfrm>
          <a:off x="4781550" y="10620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72</xdr:row>
      <xdr:rowOff>0</xdr:rowOff>
    </xdr:from>
    <xdr:ext cx="180975" cy="266700"/>
    <xdr:sp fLocksText="0">
      <xdr:nvSpPr>
        <xdr:cNvPr id="33" name="TextBox 33"/>
        <xdr:cNvSpPr txBox="1">
          <a:spLocks noChangeArrowheads="1"/>
        </xdr:cNvSpPr>
      </xdr:nvSpPr>
      <xdr:spPr>
        <a:xfrm>
          <a:off x="4781550" y="10620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74</xdr:row>
      <xdr:rowOff>0</xdr:rowOff>
    </xdr:from>
    <xdr:ext cx="180975" cy="266700"/>
    <xdr:sp fLocksText="0">
      <xdr:nvSpPr>
        <xdr:cNvPr id="34" name="TextBox 34"/>
        <xdr:cNvSpPr txBox="1">
          <a:spLocks noChangeArrowheads="1"/>
        </xdr:cNvSpPr>
      </xdr:nvSpPr>
      <xdr:spPr>
        <a:xfrm>
          <a:off x="4781550" y="10925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74</xdr:row>
      <xdr:rowOff>0</xdr:rowOff>
    </xdr:from>
    <xdr:ext cx="180975" cy="266700"/>
    <xdr:sp fLocksText="0">
      <xdr:nvSpPr>
        <xdr:cNvPr id="35" name="TextBox 35"/>
        <xdr:cNvSpPr txBox="1">
          <a:spLocks noChangeArrowheads="1"/>
        </xdr:cNvSpPr>
      </xdr:nvSpPr>
      <xdr:spPr>
        <a:xfrm>
          <a:off x="4781550" y="10925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74</xdr:row>
      <xdr:rowOff>0</xdr:rowOff>
    </xdr:from>
    <xdr:ext cx="180975" cy="266700"/>
    <xdr:sp fLocksText="0">
      <xdr:nvSpPr>
        <xdr:cNvPr id="36" name="TextBox 36"/>
        <xdr:cNvSpPr txBox="1">
          <a:spLocks noChangeArrowheads="1"/>
        </xdr:cNvSpPr>
      </xdr:nvSpPr>
      <xdr:spPr>
        <a:xfrm>
          <a:off x="4781550" y="10925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828675</xdr:colOff>
      <xdr:row>46</xdr:row>
      <xdr:rowOff>0</xdr:rowOff>
    </xdr:from>
    <xdr:ext cx="180975" cy="266700"/>
    <xdr:sp fLocksText="0">
      <xdr:nvSpPr>
        <xdr:cNvPr id="37" name="TextBox 37"/>
        <xdr:cNvSpPr txBox="1">
          <a:spLocks noChangeArrowheads="1"/>
        </xdr:cNvSpPr>
      </xdr:nvSpPr>
      <xdr:spPr>
        <a:xfrm>
          <a:off x="5810250" y="6753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828675</xdr:colOff>
      <xdr:row>46</xdr:row>
      <xdr:rowOff>0</xdr:rowOff>
    </xdr:from>
    <xdr:ext cx="180975" cy="266700"/>
    <xdr:sp fLocksText="0">
      <xdr:nvSpPr>
        <xdr:cNvPr id="38" name="TextBox 38"/>
        <xdr:cNvSpPr txBox="1">
          <a:spLocks noChangeArrowheads="1"/>
        </xdr:cNvSpPr>
      </xdr:nvSpPr>
      <xdr:spPr>
        <a:xfrm>
          <a:off x="5810250" y="6753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59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4829175" y="8677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59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4829175" y="8677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59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4829175" y="8677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61</xdr:row>
      <xdr:rowOff>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4829175" y="8972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61</xdr:row>
      <xdr:rowOff>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4829175" y="8972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61</xdr:row>
      <xdr:rowOff>0</xdr:rowOff>
    </xdr:from>
    <xdr:ext cx="18097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4829175" y="8972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0975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4829175" y="9277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0975" cy="266700"/>
    <xdr:sp fLocksText="0">
      <xdr:nvSpPr>
        <xdr:cNvPr id="8" name="TextBox 8"/>
        <xdr:cNvSpPr txBox="1">
          <a:spLocks noChangeArrowheads="1"/>
        </xdr:cNvSpPr>
      </xdr:nvSpPr>
      <xdr:spPr>
        <a:xfrm>
          <a:off x="4829175" y="9277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0975" cy="266700"/>
    <xdr:sp fLocksText="0">
      <xdr:nvSpPr>
        <xdr:cNvPr id="9" name="TextBox 9"/>
        <xdr:cNvSpPr txBox="1">
          <a:spLocks noChangeArrowheads="1"/>
        </xdr:cNvSpPr>
      </xdr:nvSpPr>
      <xdr:spPr>
        <a:xfrm>
          <a:off x="4829175" y="9277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65</xdr:row>
      <xdr:rowOff>0</xdr:rowOff>
    </xdr:from>
    <xdr:ext cx="180975" cy="266700"/>
    <xdr:sp fLocksText="0">
      <xdr:nvSpPr>
        <xdr:cNvPr id="10" name="TextBox 10"/>
        <xdr:cNvSpPr txBox="1">
          <a:spLocks noChangeArrowheads="1"/>
        </xdr:cNvSpPr>
      </xdr:nvSpPr>
      <xdr:spPr>
        <a:xfrm>
          <a:off x="4829175" y="9582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65</xdr:row>
      <xdr:rowOff>0</xdr:rowOff>
    </xdr:from>
    <xdr:ext cx="180975" cy="266700"/>
    <xdr:sp fLocksText="0">
      <xdr:nvSpPr>
        <xdr:cNvPr id="11" name="TextBox 11"/>
        <xdr:cNvSpPr txBox="1">
          <a:spLocks noChangeArrowheads="1"/>
        </xdr:cNvSpPr>
      </xdr:nvSpPr>
      <xdr:spPr>
        <a:xfrm>
          <a:off x="4829175" y="9582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65</xdr:row>
      <xdr:rowOff>0</xdr:rowOff>
    </xdr:from>
    <xdr:ext cx="180975" cy="266700"/>
    <xdr:sp fLocksText="0">
      <xdr:nvSpPr>
        <xdr:cNvPr id="12" name="TextBox 12"/>
        <xdr:cNvSpPr txBox="1">
          <a:spLocks noChangeArrowheads="1"/>
        </xdr:cNvSpPr>
      </xdr:nvSpPr>
      <xdr:spPr>
        <a:xfrm>
          <a:off x="4829175" y="9582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65</xdr:row>
      <xdr:rowOff>0</xdr:rowOff>
    </xdr:from>
    <xdr:ext cx="180975" cy="266700"/>
    <xdr:sp fLocksText="0">
      <xdr:nvSpPr>
        <xdr:cNvPr id="13" name="TextBox 13"/>
        <xdr:cNvSpPr txBox="1">
          <a:spLocks noChangeArrowheads="1"/>
        </xdr:cNvSpPr>
      </xdr:nvSpPr>
      <xdr:spPr>
        <a:xfrm>
          <a:off x="4829175" y="9582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65</xdr:row>
      <xdr:rowOff>0</xdr:rowOff>
    </xdr:from>
    <xdr:ext cx="180975" cy="266700"/>
    <xdr:sp fLocksText="0">
      <xdr:nvSpPr>
        <xdr:cNvPr id="14" name="TextBox 14"/>
        <xdr:cNvSpPr txBox="1">
          <a:spLocks noChangeArrowheads="1"/>
        </xdr:cNvSpPr>
      </xdr:nvSpPr>
      <xdr:spPr>
        <a:xfrm>
          <a:off x="4829175" y="9582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65</xdr:row>
      <xdr:rowOff>0</xdr:rowOff>
    </xdr:from>
    <xdr:ext cx="180975" cy="266700"/>
    <xdr:sp fLocksText="0">
      <xdr:nvSpPr>
        <xdr:cNvPr id="15" name="TextBox 15"/>
        <xdr:cNvSpPr txBox="1">
          <a:spLocks noChangeArrowheads="1"/>
        </xdr:cNvSpPr>
      </xdr:nvSpPr>
      <xdr:spPr>
        <a:xfrm>
          <a:off x="4829175" y="9582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67</xdr:row>
      <xdr:rowOff>0</xdr:rowOff>
    </xdr:from>
    <xdr:ext cx="180975" cy="266700"/>
    <xdr:sp fLocksText="0">
      <xdr:nvSpPr>
        <xdr:cNvPr id="16" name="TextBox 16"/>
        <xdr:cNvSpPr txBox="1">
          <a:spLocks noChangeArrowheads="1"/>
        </xdr:cNvSpPr>
      </xdr:nvSpPr>
      <xdr:spPr>
        <a:xfrm>
          <a:off x="4829175" y="9877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67</xdr:row>
      <xdr:rowOff>0</xdr:rowOff>
    </xdr:from>
    <xdr:ext cx="180975" cy="266700"/>
    <xdr:sp fLocksText="0">
      <xdr:nvSpPr>
        <xdr:cNvPr id="17" name="TextBox 17"/>
        <xdr:cNvSpPr txBox="1">
          <a:spLocks noChangeArrowheads="1"/>
        </xdr:cNvSpPr>
      </xdr:nvSpPr>
      <xdr:spPr>
        <a:xfrm>
          <a:off x="4829175" y="9877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67</xdr:row>
      <xdr:rowOff>0</xdr:rowOff>
    </xdr:from>
    <xdr:ext cx="180975" cy="266700"/>
    <xdr:sp fLocksText="0">
      <xdr:nvSpPr>
        <xdr:cNvPr id="18" name="TextBox 18"/>
        <xdr:cNvSpPr txBox="1">
          <a:spLocks noChangeArrowheads="1"/>
        </xdr:cNvSpPr>
      </xdr:nvSpPr>
      <xdr:spPr>
        <a:xfrm>
          <a:off x="4829175" y="9877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67</xdr:row>
      <xdr:rowOff>0</xdr:rowOff>
    </xdr:from>
    <xdr:ext cx="180975" cy="266700"/>
    <xdr:sp fLocksText="0">
      <xdr:nvSpPr>
        <xdr:cNvPr id="19" name="TextBox 19"/>
        <xdr:cNvSpPr txBox="1">
          <a:spLocks noChangeArrowheads="1"/>
        </xdr:cNvSpPr>
      </xdr:nvSpPr>
      <xdr:spPr>
        <a:xfrm>
          <a:off x="4829175" y="9877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67</xdr:row>
      <xdr:rowOff>0</xdr:rowOff>
    </xdr:from>
    <xdr:ext cx="180975" cy="266700"/>
    <xdr:sp fLocksText="0">
      <xdr:nvSpPr>
        <xdr:cNvPr id="20" name="TextBox 20"/>
        <xdr:cNvSpPr txBox="1">
          <a:spLocks noChangeArrowheads="1"/>
        </xdr:cNvSpPr>
      </xdr:nvSpPr>
      <xdr:spPr>
        <a:xfrm>
          <a:off x="4829175" y="9877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67</xdr:row>
      <xdr:rowOff>0</xdr:rowOff>
    </xdr:from>
    <xdr:ext cx="180975" cy="266700"/>
    <xdr:sp fLocksText="0">
      <xdr:nvSpPr>
        <xdr:cNvPr id="21" name="TextBox 21"/>
        <xdr:cNvSpPr txBox="1">
          <a:spLocks noChangeArrowheads="1"/>
        </xdr:cNvSpPr>
      </xdr:nvSpPr>
      <xdr:spPr>
        <a:xfrm>
          <a:off x="4829175" y="9877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69</xdr:row>
      <xdr:rowOff>0</xdr:rowOff>
    </xdr:from>
    <xdr:ext cx="180975" cy="266700"/>
    <xdr:sp fLocksText="0">
      <xdr:nvSpPr>
        <xdr:cNvPr id="22" name="TextBox 22"/>
        <xdr:cNvSpPr txBox="1">
          <a:spLocks noChangeArrowheads="1"/>
        </xdr:cNvSpPr>
      </xdr:nvSpPr>
      <xdr:spPr>
        <a:xfrm>
          <a:off x="4829175" y="1017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69</xdr:row>
      <xdr:rowOff>0</xdr:rowOff>
    </xdr:from>
    <xdr:ext cx="180975" cy="266700"/>
    <xdr:sp fLocksText="0">
      <xdr:nvSpPr>
        <xdr:cNvPr id="23" name="TextBox 23"/>
        <xdr:cNvSpPr txBox="1">
          <a:spLocks noChangeArrowheads="1"/>
        </xdr:cNvSpPr>
      </xdr:nvSpPr>
      <xdr:spPr>
        <a:xfrm>
          <a:off x="4829175" y="1017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69</xdr:row>
      <xdr:rowOff>0</xdr:rowOff>
    </xdr:from>
    <xdr:ext cx="180975" cy="266700"/>
    <xdr:sp fLocksText="0">
      <xdr:nvSpPr>
        <xdr:cNvPr id="24" name="TextBox 24"/>
        <xdr:cNvSpPr txBox="1">
          <a:spLocks noChangeArrowheads="1"/>
        </xdr:cNvSpPr>
      </xdr:nvSpPr>
      <xdr:spPr>
        <a:xfrm>
          <a:off x="4829175" y="1017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69</xdr:row>
      <xdr:rowOff>0</xdr:rowOff>
    </xdr:from>
    <xdr:ext cx="180975" cy="266700"/>
    <xdr:sp fLocksText="0">
      <xdr:nvSpPr>
        <xdr:cNvPr id="25" name="TextBox 25"/>
        <xdr:cNvSpPr txBox="1">
          <a:spLocks noChangeArrowheads="1"/>
        </xdr:cNvSpPr>
      </xdr:nvSpPr>
      <xdr:spPr>
        <a:xfrm>
          <a:off x="4829175" y="1017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69</xdr:row>
      <xdr:rowOff>0</xdr:rowOff>
    </xdr:from>
    <xdr:ext cx="180975" cy="266700"/>
    <xdr:sp fLocksText="0">
      <xdr:nvSpPr>
        <xdr:cNvPr id="26" name="TextBox 26"/>
        <xdr:cNvSpPr txBox="1">
          <a:spLocks noChangeArrowheads="1"/>
        </xdr:cNvSpPr>
      </xdr:nvSpPr>
      <xdr:spPr>
        <a:xfrm>
          <a:off x="4829175" y="1017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69</xdr:row>
      <xdr:rowOff>0</xdr:rowOff>
    </xdr:from>
    <xdr:ext cx="180975" cy="266700"/>
    <xdr:sp fLocksText="0">
      <xdr:nvSpPr>
        <xdr:cNvPr id="27" name="TextBox 27"/>
        <xdr:cNvSpPr txBox="1">
          <a:spLocks noChangeArrowheads="1"/>
        </xdr:cNvSpPr>
      </xdr:nvSpPr>
      <xdr:spPr>
        <a:xfrm>
          <a:off x="4829175" y="1017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71</xdr:row>
      <xdr:rowOff>0</xdr:rowOff>
    </xdr:from>
    <xdr:ext cx="180975" cy="266700"/>
    <xdr:sp fLocksText="0">
      <xdr:nvSpPr>
        <xdr:cNvPr id="28" name="TextBox 28"/>
        <xdr:cNvSpPr txBox="1">
          <a:spLocks noChangeArrowheads="1"/>
        </xdr:cNvSpPr>
      </xdr:nvSpPr>
      <xdr:spPr>
        <a:xfrm>
          <a:off x="4829175" y="10467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71</xdr:row>
      <xdr:rowOff>0</xdr:rowOff>
    </xdr:from>
    <xdr:ext cx="180975" cy="266700"/>
    <xdr:sp fLocksText="0">
      <xdr:nvSpPr>
        <xdr:cNvPr id="29" name="TextBox 29"/>
        <xdr:cNvSpPr txBox="1">
          <a:spLocks noChangeArrowheads="1"/>
        </xdr:cNvSpPr>
      </xdr:nvSpPr>
      <xdr:spPr>
        <a:xfrm>
          <a:off x="4829175" y="10467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71</xdr:row>
      <xdr:rowOff>0</xdr:rowOff>
    </xdr:from>
    <xdr:ext cx="180975" cy="266700"/>
    <xdr:sp fLocksText="0">
      <xdr:nvSpPr>
        <xdr:cNvPr id="30" name="TextBox 30"/>
        <xdr:cNvSpPr txBox="1">
          <a:spLocks noChangeArrowheads="1"/>
        </xdr:cNvSpPr>
      </xdr:nvSpPr>
      <xdr:spPr>
        <a:xfrm>
          <a:off x="4829175" y="10467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71</xdr:row>
      <xdr:rowOff>0</xdr:rowOff>
    </xdr:from>
    <xdr:ext cx="180975" cy="266700"/>
    <xdr:sp fLocksText="0">
      <xdr:nvSpPr>
        <xdr:cNvPr id="31" name="TextBox 31"/>
        <xdr:cNvSpPr txBox="1">
          <a:spLocks noChangeArrowheads="1"/>
        </xdr:cNvSpPr>
      </xdr:nvSpPr>
      <xdr:spPr>
        <a:xfrm>
          <a:off x="4829175" y="10467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71</xdr:row>
      <xdr:rowOff>0</xdr:rowOff>
    </xdr:from>
    <xdr:ext cx="180975" cy="266700"/>
    <xdr:sp fLocksText="0">
      <xdr:nvSpPr>
        <xdr:cNvPr id="32" name="TextBox 32"/>
        <xdr:cNvSpPr txBox="1">
          <a:spLocks noChangeArrowheads="1"/>
        </xdr:cNvSpPr>
      </xdr:nvSpPr>
      <xdr:spPr>
        <a:xfrm>
          <a:off x="4829175" y="10467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71</xdr:row>
      <xdr:rowOff>0</xdr:rowOff>
    </xdr:from>
    <xdr:ext cx="180975" cy="266700"/>
    <xdr:sp fLocksText="0">
      <xdr:nvSpPr>
        <xdr:cNvPr id="33" name="TextBox 33"/>
        <xdr:cNvSpPr txBox="1">
          <a:spLocks noChangeArrowheads="1"/>
        </xdr:cNvSpPr>
      </xdr:nvSpPr>
      <xdr:spPr>
        <a:xfrm>
          <a:off x="4829175" y="10467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73</xdr:row>
      <xdr:rowOff>0</xdr:rowOff>
    </xdr:from>
    <xdr:ext cx="180975" cy="266700"/>
    <xdr:sp fLocksText="0">
      <xdr:nvSpPr>
        <xdr:cNvPr id="34" name="TextBox 34"/>
        <xdr:cNvSpPr txBox="1">
          <a:spLocks noChangeArrowheads="1"/>
        </xdr:cNvSpPr>
      </xdr:nvSpPr>
      <xdr:spPr>
        <a:xfrm>
          <a:off x="4829175" y="10772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73</xdr:row>
      <xdr:rowOff>0</xdr:rowOff>
    </xdr:from>
    <xdr:ext cx="180975" cy="266700"/>
    <xdr:sp fLocksText="0">
      <xdr:nvSpPr>
        <xdr:cNvPr id="35" name="TextBox 35"/>
        <xdr:cNvSpPr txBox="1">
          <a:spLocks noChangeArrowheads="1"/>
        </xdr:cNvSpPr>
      </xdr:nvSpPr>
      <xdr:spPr>
        <a:xfrm>
          <a:off x="4829175" y="10772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73</xdr:row>
      <xdr:rowOff>0</xdr:rowOff>
    </xdr:from>
    <xdr:ext cx="180975" cy="266700"/>
    <xdr:sp fLocksText="0">
      <xdr:nvSpPr>
        <xdr:cNvPr id="36" name="TextBox 36"/>
        <xdr:cNvSpPr txBox="1">
          <a:spLocks noChangeArrowheads="1"/>
        </xdr:cNvSpPr>
      </xdr:nvSpPr>
      <xdr:spPr>
        <a:xfrm>
          <a:off x="4829175" y="10772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828675</xdr:colOff>
      <xdr:row>46</xdr:row>
      <xdr:rowOff>0</xdr:rowOff>
    </xdr:from>
    <xdr:ext cx="180975" cy="266700"/>
    <xdr:sp fLocksText="0">
      <xdr:nvSpPr>
        <xdr:cNvPr id="37" name="TextBox 37"/>
        <xdr:cNvSpPr txBox="1">
          <a:spLocks noChangeArrowheads="1"/>
        </xdr:cNvSpPr>
      </xdr:nvSpPr>
      <xdr:spPr>
        <a:xfrm>
          <a:off x="5857875" y="6753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828675</xdr:colOff>
      <xdr:row>46</xdr:row>
      <xdr:rowOff>0</xdr:rowOff>
    </xdr:from>
    <xdr:ext cx="180975" cy="266700"/>
    <xdr:sp fLocksText="0">
      <xdr:nvSpPr>
        <xdr:cNvPr id="38" name="TextBox 38"/>
        <xdr:cNvSpPr txBox="1">
          <a:spLocks noChangeArrowheads="1"/>
        </xdr:cNvSpPr>
      </xdr:nvSpPr>
      <xdr:spPr>
        <a:xfrm>
          <a:off x="5857875" y="6753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2"/>
  <sheetViews>
    <sheetView tabSelected="1" zoomScaleSheetLayoutView="100" zoomScalePageLayoutView="0" workbookViewId="0" topLeftCell="A1">
      <selection activeCell="G65" sqref="G65"/>
    </sheetView>
  </sheetViews>
  <sheetFormatPr defaultColWidth="9.140625" defaultRowHeight="15"/>
  <cols>
    <col min="1" max="2" width="9.140625" style="1" customWidth="1"/>
    <col min="3" max="3" width="4.57421875" style="1" bestFit="1" customWidth="1"/>
    <col min="4" max="4" width="5.140625" style="1" customWidth="1"/>
    <col min="5" max="5" width="6.8515625" style="1" customWidth="1"/>
    <col min="6" max="6" width="5.7109375" style="1" customWidth="1"/>
    <col min="7" max="7" width="7.7109375" style="1" customWidth="1"/>
    <col min="8" max="8" width="9.140625" style="1" customWidth="1"/>
    <col min="9" max="9" width="4.421875" style="2" bestFit="1" customWidth="1"/>
    <col min="10" max="10" width="9.8515625" style="2" bestFit="1" customWidth="1"/>
    <col min="11" max="13" width="9.8515625" style="35" hidden="1" customWidth="1"/>
    <col min="14" max="14" width="3.00390625" style="1" customWidth="1"/>
    <col min="15" max="15" width="12.421875" style="1" customWidth="1"/>
    <col min="16" max="16" width="6.8515625" style="1" customWidth="1"/>
    <col min="17" max="17" width="8.421875" style="1" bestFit="1" customWidth="1"/>
    <col min="18" max="18" width="5.8515625" style="1" bestFit="1" customWidth="1"/>
    <col min="19" max="19" width="9.8515625" style="1" bestFit="1" customWidth="1"/>
    <col min="20" max="20" width="5.8515625" style="1" customWidth="1"/>
    <col min="21" max="21" width="6.28125" style="1" bestFit="1" customWidth="1"/>
    <col min="22" max="22" width="7.7109375" style="1" bestFit="1" customWidth="1"/>
    <col min="23" max="23" width="4.421875" style="1" bestFit="1" customWidth="1"/>
    <col min="24" max="24" width="9.8515625" style="1" bestFit="1" customWidth="1"/>
    <col min="25" max="16384" width="9.140625" style="1" customWidth="1"/>
  </cols>
  <sheetData>
    <row r="1" spans="1:24" ht="11.25">
      <c r="A1" s="62" t="s">
        <v>93</v>
      </c>
      <c r="B1" s="62"/>
      <c r="C1" s="62"/>
      <c r="D1" s="63"/>
      <c r="E1" s="63"/>
      <c r="F1" s="63"/>
      <c r="G1" s="63"/>
      <c r="H1" s="63"/>
      <c r="I1" s="63"/>
      <c r="J1" s="63"/>
      <c r="K1" s="34"/>
      <c r="L1" s="34"/>
      <c r="M1" s="34"/>
      <c r="O1" s="22" t="s">
        <v>126</v>
      </c>
      <c r="P1" s="64"/>
      <c r="Q1" s="64"/>
      <c r="R1" s="64"/>
      <c r="S1" s="65" t="s">
        <v>125</v>
      </c>
      <c r="T1" s="65"/>
      <c r="U1" s="65"/>
      <c r="V1" s="40"/>
      <c r="W1" s="66" t="s">
        <v>127</v>
      </c>
      <c r="X1" s="66"/>
    </row>
    <row r="2" spans="1:24" ht="11.25">
      <c r="A2" s="62" t="s">
        <v>0</v>
      </c>
      <c r="B2" s="62"/>
      <c r="C2" s="62"/>
      <c r="D2" s="63"/>
      <c r="E2" s="63"/>
      <c r="F2" s="63"/>
      <c r="G2" s="63"/>
      <c r="H2" s="63"/>
      <c r="I2" s="63"/>
      <c r="J2" s="63"/>
      <c r="K2" s="34"/>
      <c r="L2" s="34"/>
      <c r="M2" s="34"/>
      <c r="O2" s="66" t="s">
        <v>5</v>
      </c>
      <c r="P2" s="66"/>
      <c r="Q2" s="66"/>
      <c r="R2" s="66"/>
      <c r="S2" s="66"/>
      <c r="T2" s="66"/>
      <c r="U2" s="66"/>
      <c r="V2" s="66"/>
      <c r="W2" s="66"/>
      <c r="X2" s="66"/>
    </row>
    <row r="3" spans="1:24" ht="11.25">
      <c r="A3" s="62" t="s">
        <v>1</v>
      </c>
      <c r="B3" s="62"/>
      <c r="C3" s="62"/>
      <c r="D3" s="63"/>
      <c r="E3" s="63"/>
      <c r="F3" s="63"/>
      <c r="G3" s="63"/>
      <c r="H3" s="63"/>
      <c r="I3" s="63"/>
      <c r="J3" s="63"/>
      <c r="K3" s="34"/>
      <c r="L3" s="34"/>
      <c r="M3" s="34"/>
      <c r="O3" s="66" t="s">
        <v>6</v>
      </c>
      <c r="P3" s="66"/>
      <c r="Q3" s="66"/>
      <c r="R3" s="66"/>
      <c r="S3" s="66"/>
      <c r="T3" s="66"/>
      <c r="U3" s="66"/>
      <c r="V3" s="66"/>
      <c r="W3" s="66"/>
      <c r="X3" s="66"/>
    </row>
    <row r="4" ht="12" thickBot="1">
      <c r="L4" s="35" t="s">
        <v>131</v>
      </c>
    </row>
    <row r="5" spans="1:24" ht="12" thickBot="1">
      <c r="A5" s="67" t="s">
        <v>159</v>
      </c>
      <c r="B5" s="68"/>
      <c r="C5" s="68"/>
      <c r="D5" s="68"/>
      <c r="E5" s="68"/>
      <c r="F5" s="68"/>
      <c r="G5" s="68"/>
      <c r="H5" s="49" t="s">
        <v>2</v>
      </c>
      <c r="I5" s="49" t="s">
        <v>3</v>
      </c>
      <c r="J5" s="7" t="s">
        <v>4</v>
      </c>
      <c r="K5" s="36"/>
      <c r="L5" s="36">
        <v>1</v>
      </c>
      <c r="M5" s="36"/>
      <c r="O5" s="67" t="s">
        <v>11</v>
      </c>
      <c r="P5" s="68"/>
      <c r="Q5" s="68"/>
      <c r="R5" s="68"/>
      <c r="S5" s="68"/>
      <c r="T5" s="68"/>
      <c r="U5" s="68"/>
      <c r="V5" s="39" t="s">
        <v>2</v>
      </c>
      <c r="W5" s="39" t="s">
        <v>3</v>
      </c>
      <c r="X5" s="7" t="s">
        <v>4</v>
      </c>
    </row>
    <row r="6" spans="1:24" ht="11.25">
      <c r="A6" s="69" t="s">
        <v>132</v>
      </c>
      <c r="B6" s="70"/>
      <c r="C6" s="70"/>
      <c r="D6" s="70"/>
      <c r="E6" s="70"/>
      <c r="F6" s="70"/>
      <c r="G6" s="70"/>
      <c r="H6" s="8">
        <v>4.09</v>
      </c>
      <c r="I6" s="28"/>
      <c r="J6" s="50"/>
      <c r="K6" s="37"/>
      <c r="L6" s="36">
        <v>2</v>
      </c>
      <c r="M6" s="37"/>
      <c r="O6" s="71" t="s">
        <v>23</v>
      </c>
      <c r="P6" s="70"/>
      <c r="Q6" s="70"/>
      <c r="R6" s="70"/>
      <c r="S6" s="70"/>
      <c r="T6" s="70"/>
      <c r="U6" s="70"/>
      <c r="V6" s="8">
        <v>33.2</v>
      </c>
      <c r="W6" s="28"/>
      <c r="X6" s="44"/>
    </row>
    <row r="7" spans="1:24" ht="11.25">
      <c r="A7" s="71" t="s">
        <v>67</v>
      </c>
      <c r="B7" s="70"/>
      <c r="C7" s="70"/>
      <c r="D7" s="70"/>
      <c r="E7" s="70"/>
      <c r="F7" s="70"/>
      <c r="G7" s="70"/>
      <c r="H7" s="8">
        <v>4.28</v>
      </c>
      <c r="I7" s="28"/>
      <c r="J7" s="50"/>
      <c r="K7" s="37"/>
      <c r="L7" s="36">
        <v>3</v>
      </c>
      <c r="M7" s="37"/>
      <c r="O7" s="72" t="s">
        <v>37</v>
      </c>
      <c r="P7" s="73"/>
      <c r="Q7" s="73"/>
      <c r="R7" s="73"/>
      <c r="S7" s="73"/>
      <c r="T7" s="73"/>
      <c r="U7" s="73"/>
      <c r="V7" s="4">
        <v>24.69</v>
      </c>
      <c r="W7" s="29"/>
      <c r="X7" s="45"/>
    </row>
    <row r="8" spans="1:24" ht="11.25">
      <c r="A8" s="72" t="s">
        <v>68</v>
      </c>
      <c r="B8" s="73"/>
      <c r="C8" s="73"/>
      <c r="D8" s="73"/>
      <c r="E8" s="73"/>
      <c r="F8" s="73"/>
      <c r="G8" s="73"/>
      <c r="H8" s="4">
        <v>5.94</v>
      </c>
      <c r="I8" s="29"/>
      <c r="J8" s="51"/>
      <c r="K8" s="37"/>
      <c r="L8" s="36">
        <v>4</v>
      </c>
      <c r="M8" s="37"/>
      <c r="O8" s="72" t="s">
        <v>38</v>
      </c>
      <c r="P8" s="73"/>
      <c r="Q8" s="73"/>
      <c r="R8" s="73"/>
      <c r="S8" s="73"/>
      <c r="T8" s="73"/>
      <c r="U8" s="73"/>
      <c r="V8" s="4">
        <v>36.8</v>
      </c>
      <c r="W8" s="29"/>
      <c r="X8" s="45"/>
    </row>
    <row r="9" spans="1:24" ht="11.25">
      <c r="A9" s="72" t="s">
        <v>69</v>
      </c>
      <c r="B9" s="73"/>
      <c r="C9" s="73"/>
      <c r="D9" s="73"/>
      <c r="E9" s="73"/>
      <c r="F9" s="73"/>
      <c r="G9" s="73"/>
      <c r="H9" s="4">
        <v>4.7</v>
      </c>
      <c r="I9" s="29"/>
      <c r="J9" s="51"/>
      <c r="K9" s="37"/>
      <c r="L9" s="36">
        <v>5</v>
      </c>
      <c r="M9" s="37"/>
      <c r="O9" s="72" t="s">
        <v>39</v>
      </c>
      <c r="P9" s="73"/>
      <c r="Q9" s="73"/>
      <c r="R9" s="73"/>
      <c r="S9" s="73"/>
      <c r="T9" s="73"/>
      <c r="U9" s="73"/>
      <c r="V9" s="4">
        <v>37.53</v>
      </c>
      <c r="W9" s="29"/>
      <c r="X9" s="45"/>
    </row>
    <row r="10" spans="1:24" ht="11.25">
      <c r="A10" s="72" t="s">
        <v>70</v>
      </c>
      <c r="B10" s="73"/>
      <c r="C10" s="73"/>
      <c r="D10" s="73"/>
      <c r="E10" s="73"/>
      <c r="F10" s="73"/>
      <c r="G10" s="73"/>
      <c r="H10" s="4">
        <v>10.49</v>
      </c>
      <c r="I10" s="29"/>
      <c r="J10" s="51"/>
      <c r="K10" s="37"/>
      <c r="L10" s="36">
        <v>6</v>
      </c>
      <c r="M10" s="37"/>
      <c r="O10" s="72" t="s">
        <v>40</v>
      </c>
      <c r="P10" s="73"/>
      <c r="Q10" s="73"/>
      <c r="R10" s="73"/>
      <c r="S10" s="73"/>
      <c r="T10" s="73"/>
      <c r="U10" s="73"/>
      <c r="V10" s="4">
        <v>11.39</v>
      </c>
      <c r="W10" s="29"/>
      <c r="X10" s="45"/>
    </row>
    <row r="11" spans="1:24" ht="11.25">
      <c r="A11" s="72" t="s">
        <v>71</v>
      </c>
      <c r="B11" s="73"/>
      <c r="C11" s="73"/>
      <c r="D11" s="73"/>
      <c r="E11" s="73"/>
      <c r="F11" s="73"/>
      <c r="G11" s="73"/>
      <c r="H11" s="4">
        <v>8.84</v>
      </c>
      <c r="I11" s="29"/>
      <c r="J11" s="51"/>
      <c r="K11" s="37"/>
      <c r="L11" s="36">
        <v>7</v>
      </c>
      <c r="M11" s="37"/>
      <c r="O11" s="72" t="s">
        <v>136</v>
      </c>
      <c r="P11" s="73"/>
      <c r="Q11" s="73"/>
      <c r="R11" s="73"/>
      <c r="S11" s="73"/>
      <c r="T11" s="73"/>
      <c r="U11" s="73"/>
      <c r="V11" s="4">
        <v>27.99</v>
      </c>
      <c r="W11" s="29"/>
      <c r="X11" s="45"/>
    </row>
    <row r="12" spans="1:24" ht="11.25">
      <c r="A12" s="72" t="s">
        <v>72</v>
      </c>
      <c r="B12" s="73"/>
      <c r="C12" s="73"/>
      <c r="D12" s="73"/>
      <c r="E12" s="73"/>
      <c r="F12" s="73"/>
      <c r="G12" s="73"/>
      <c r="H12" s="4">
        <v>4.99</v>
      </c>
      <c r="I12" s="29"/>
      <c r="J12" s="51"/>
      <c r="K12" s="37"/>
      <c r="L12" s="36">
        <v>8</v>
      </c>
      <c r="M12" s="37"/>
      <c r="O12" s="72" t="s">
        <v>41</v>
      </c>
      <c r="P12" s="73"/>
      <c r="Q12" s="73"/>
      <c r="R12" s="73"/>
      <c r="S12" s="73"/>
      <c r="T12" s="73"/>
      <c r="U12" s="73"/>
      <c r="V12" s="4">
        <v>28.49</v>
      </c>
      <c r="W12" s="29"/>
      <c r="X12" s="45"/>
    </row>
    <row r="13" spans="1:24" ht="11.25">
      <c r="A13" s="72" t="s">
        <v>73</v>
      </c>
      <c r="B13" s="73"/>
      <c r="C13" s="73"/>
      <c r="D13" s="73"/>
      <c r="E13" s="73"/>
      <c r="F13" s="73"/>
      <c r="G13" s="73"/>
      <c r="H13" s="4">
        <v>17.09</v>
      </c>
      <c r="I13" s="29"/>
      <c r="J13" s="51"/>
      <c r="K13" s="37"/>
      <c r="L13" s="36">
        <v>9</v>
      </c>
      <c r="M13" s="37"/>
      <c r="O13" s="72" t="s">
        <v>42</v>
      </c>
      <c r="P13" s="73"/>
      <c r="Q13" s="73"/>
      <c r="R13" s="73"/>
      <c r="S13" s="73"/>
      <c r="T13" s="73"/>
      <c r="U13" s="73"/>
      <c r="V13" s="4">
        <v>4.74</v>
      </c>
      <c r="W13" s="29"/>
      <c r="X13" s="45"/>
    </row>
    <row r="14" spans="1:24" ht="12" thickBot="1">
      <c r="A14" s="72" t="s">
        <v>74</v>
      </c>
      <c r="B14" s="73"/>
      <c r="C14" s="73"/>
      <c r="D14" s="73"/>
      <c r="E14" s="73"/>
      <c r="F14" s="73"/>
      <c r="G14" s="73"/>
      <c r="H14" s="4">
        <v>5.69</v>
      </c>
      <c r="I14" s="29"/>
      <c r="J14" s="51"/>
      <c r="K14" s="37"/>
      <c r="L14" s="36">
        <v>10</v>
      </c>
      <c r="M14" s="37"/>
      <c r="O14" s="72" t="s">
        <v>43</v>
      </c>
      <c r="P14" s="73"/>
      <c r="Q14" s="73"/>
      <c r="R14" s="73"/>
      <c r="S14" s="73"/>
      <c r="T14" s="73"/>
      <c r="U14" s="73"/>
      <c r="V14" s="4">
        <v>5.69</v>
      </c>
      <c r="W14" s="29"/>
      <c r="X14" s="45"/>
    </row>
    <row r="15" spans="1:24" ht="12" thickBot="1">
      <c r="A15" s="74" t="s">
        <v>160</v>
      </c>
      <c r="B15" s="73"/>
      <c r="C15" s="73"/>
      <c r="D15" s="73"/>
      <c r="E15" s="73"/>
      <c r="F15" s="73"/>
      <c r="G15" s="73"/>
      <c r="H15" s="4">
        <v>42.99</v>
      </c>
      <c r="I15" s="29"/>
      <c r="J15" s="51"/>
      <c r="K15" s="37"/>
      <c r="L15" s="36">
        <v>11</v>
      </c>
      <c r="M15" s="37"/>
      <c r="O15" s="67" t="s">
        <v>12</v>
      </c>
      <c r="P15" s="68"/>
      <c r="Q15" s="68"/>
      <c r="R15" s="68"/>
      <c r="S15" s="68"/>
      <c r="T15" s="68"/>
      <c r="U15" s="68"/>
      <c r="V15" s="39" t="s">
        <v>2</v>
      </c>
      <c r="W15" s="39" t="s">
        <v>3</v>
      </c>
      <c r="X15" s="7" t="s">
        <v>4</v>
      </c>
    </row>
    <row r="16" spans="1:24" ht="11.25">
      <c r="A16" s="72" t="s">
        <v>75</v>
      </c>
      <c r="B16" s="73"/>
      <c r="C16" s="73"/>
      <c r="D16" s="73"/>
      <c r="E16" s="73"/>
      <c r="F16" s="73"/>
      <c r="G16" s="73"/>
      <c r="H16" s="4">
        <v>49.99</v>
      </c>
      <c r="I16" s="29"/>
      <c r="J16" s="51"/>
      <c r="K16" s="37"/>
      <c r="L16" s="36">
        <v>12</v>
      </c>
      <c r="M16" s="37"/>
      <c r="O16" s="71" t="s">
        <v>44</v>
      </c>
      <c r="P16" s="70"/>
      <c r="Q16" s="70"/>
      <c r="R16" s="70"/>
      <c r="S16" s="70"/>
      <c r="T16" s="70"/>
      <c r="U16" s="70"/>
      <c r="V16" s="8">
        <v>24.65</v>
      </c>
      <c r="W16" s="28"/>
      <c r="X16" s="44"/>
    </row>
    <row r="17" spans="1:24" ht="11.25">
      <c r="A17" s="72" t="s">
        <v>76</v>
      </c>
      <c r="B17" s="73"/>
      <c r="C17" s="73"/>
      <c r="D17" s="73"/>
      <c r="E17" s="73"/>
      <c r="F17" s="73"/>
      <c r="G17" s="73"/>
      <c r="H17" s="4">
        <v>81.99</v>
      </c>
      <c r="I17" s="29"/>
      <c r="J17" s="51"/>
      <c r="K17" s="37"/>
      <c r="L17" s="36">
        <v>13</v>
      </c>
      <c r="M17" s="37"/>
      <c r="O17" s="71" t="s">
        <v>137</v>
      </c>
      <c r="P17" s="70"/>
      <c r="Q17" s="70"/>
      <c r="R17" s="70"/>
      <c r="S17" s="70"/>
      <c r="T17" s="70"/>
      <c r="U17" s="70"/>
      <c r="V17" s="8">
        <v>6.64</v>
      </c>
      <c r="W17" s="28"/>
      <c r="X17" s="44"/>
    </row>
    <row r="18" spans="1:24" ht="11.25">
      <c r="A18" s="72" t="s">
        <v>77</v>
      </c>
      <c r="B18" s="73"/>
      <c r="C18" s="73"/>
      <c r="D18" s="73"/>
      <c r="E18" s="73"/>
      <c r="F18" s="73"/>
      <c r="G18" s="73"/>
      <c r="H18" s="4">
        <v>269.99</v>
      </c>
      <c r="I18" s="29"/>
      <c r="J18" s="51"/>
      <c r="K18" s="37"/>
      <c r="L18" s="36">
        <v>14</v>
      </c>
      <c r="M18" s="37"/>
      <c r="O18" s="72" t="s">
        <v>138</v>
      </c>
      <c r="P18" s="73"/>
      <c r="Q18" s="73"/>
      <c r="R18" s="73"/>
      <c r="S18" s="73"/>
      <c r="T18" s="73"/>
      <c r="U18" s="73"/>
      <c r="V18" s="4">
        <v>9.43</v>
      </c>
      <c r="W18" s="29"/>
      <c r="X18" s="44"/>
    </row>
    <row r="19" spans="1:24" ht="11.25">
      <c r="A19" s="72" t="s">
        <v>78</v>
      </c>
      <c r="B19" s="73"/>
      <c r="C19" s="73"/>
      <c r="D19" s="73"/>
      <c r="E19" s="73"/>
      <c r="F19" s="73"/>
      <c r="G19" s="73"/>
      <c r="H19" s="4">
        <v>69.99</v>
      </c>
      <c r="I19" s="29"/>
      <c r="J19" s="51"/>
      <c r="K19" s="36"/>
      <c r="L19" s="36">
        <v>15</v>
      </c>
      <c r="M19" s="36"/>
      <c r="O19" s="72" t="s">
        <v>139</v>
      </c>
      <c r="P19" s="73"/>
      <c r="Q19" s="73"/>
      <c r="R19" s="73"/>
      <c r="S19" s="73"/>
      <c r="T19" s="73"/>
      <c r="U19" s="73"/>
      <c r="V19" s="4">
        <v>9.99</v>
      </c>
      <c r="W19" s="29"/>
      <c r="X19" s="44"/>
    </row>
    <row r="20" spans="1:24" ht="12" thickBot="1">
      <c r="A20" s="72" t="s">
        <v>79</v>
      </c>
      <c r="B20" s="73"/>
      <c r="C20" s="73"/>
      <c r="D20" s="73"/>
      <c r="E20" s="73"/>
      <c r="F20" s="73"/>
      <c r="G20" s="73"/>
      <c r="H20" s="4">
        <v>169.99</v>
      </c>
      <c r="I20" s="29"/>
      <c r="J20" s="51"/>
      <c r="K20" s="37"/>
      <c r="L20" s="36">
        <v>16</v>
      </c>
      <c r="M20" s="37"/>
      <c r="O20" s="72" t="s">
        <v>140</v>
      </c>
      <c r="P20" s="73"/>
      <c r="Q20" s="73"/>
      <c r="R20" s="73"/>
      <c r="S20" s="73"/>
      <c r="T20" s="73"/>
      <c r="U20" s="73"/>
      <c r="V20" s="4">
        <v>10.79</v>
      </c>
      <c r="W20" s="29"/>
      <c r="X20" s="44"/>
    </row>
    <row r="21" spans="1:24" ht="12" thickBot="1">
      <c r="A21" s="67" t="s">
        <v>7</v>
      </c>
      <c r="B21" s="68"/>
      <c r="C21" s="68"/>
      <c r="D21" s="68"/>
      <c r="E21" s="68"/>
      <c r="F21" s="68"/>
      <c r="G21" s="68"/>
      <c r="H21" s="49" t="s">
        <v>2</v>
      </c>
      <c r="I21" s="49" t="s">
        <v>3</v>
      </c>
      <c r="J21" s="7" t="s">
        <v>4</v>
      </c>
      <c r="K21" s="37"/>
      <c r="L21" s="36">
        <v>17</v>
      </c>
      <c r="M21" s="37"/>
      <c r="O21" s="72" t="s">
        <v>45</v>
      </c>
      <c r="P21" s="73"/>
      <c r="Q21" s="73"/>
      <c r="R21" s="73"/>
      <c r="S21" s="73"/>
      <c r="T21" s="73"/>
      <c r="U21" s="73"/>
      <c r="V21" s="4">
        <v>28.49</v>
      </c>
      <c r="W21" s="29"/>
      <c r="X21" s="44"/>
    </row>
    <row r="22" spans="1:24" ht="11.25">
      <c r="A22" s="71" t="s">
        <v>80</v>
      </c>
      <c r="B22" s="70"/>
      <c r="C22" s="70"/>
      <c r="D22" s="70"/>
      <c r="E22" s="70"/>
      <c r="F22" s="70"/>
      <c r="G22" s="70"/>
      <c r="H22" s="8">
        <v>54.11</v>
      </c>
      <c r="I22" s="28"/>
      <c r="J22" s="50"/>
      <c r="K22" s="37"/>
      <c r="L22" s="36">
        <v>18</v>
      </c>
      <c r="M22" s="37"/>
      <c r="O22" s="72" t="s">
        <v>46</v>
      </c>
      <c r="P22" s="73"/>
      <c r="Q22" s="73"/>
      <c r="R22" s="73"/>
      <c r="S22" s="73"/>
      <c r="T22" s="73"/>
      <c r="U22" s="73"/>
      <c r="V22" s="4">
        <v>22.79</v>
      </c>
      <c r="W22" s="29"/>
      <c r="X22" s="45"/>
    </row>
    <row r="23" spans="1:24" ht="11.25">
      <c r="A23" s="71" t="s">
        <v>81</v>
      </c>
      <c r="B23" s="70"/>
      <c r="C23" s="70"/>
      <c r="D23" s="70"/>
      <c r="E23" s="70"/>
      <c r="F23" s="70"/>
      <c r="G23" s="70"/>
      <c r="H23" s="8">
        <v>85.47</v>
      </c>
      <c r="I23" s="28"/>
      <c r="J23" s="50"/>
      <c r="K23" s="36"/>
      <c r="L23" s="36">
        <v>19</v>
      </c>
      <c r="M23" s="36"/>
      <c r="O23" s="72" t="s">
        <v>47</v>
      </c>
      <c r="P23" s="73"/>
      <c r="Q23" s="73"/>
      <c r="R23" s="73"/>
      <c r="S23" s="73"/>
      <c r="T23" s="73"/>
      <c r="U23" s="73"/>
      <c r="V23" s="4">
        <v>18.04</v>
      </c>
      <c r="W23" s="29"/>
      <c r="X23" s="45"/>
    </row>
    <row r="24" spans="1:24" ht="12" thickBot="1">
      <c r="A24" s="71" t="s">
        <v>82</v>
      </c>
      <c r="B24" s="70"/>
      <c r="C24" s="70"/>
      <c r="D24" s="70"/>
      <c r="E24" s="70"/>
      <c r="F24" s="70"/>
      <c r="G24" s="70"/>
      <c r="H24" s="8">
        <v>106.99</v>
      </c>
      <c r="I24" s="28"/>
      <c r="J24" s="50"/>
      <c r="K24" s="37"/>
      <c r="L24" s="36">
        <v>20</v>
      </c>
      <c r="M24" s="37"/>
      <c r="O24" s="72" t="s">
        <v>48</v>
      </c>
      <c r="P24" s="73"/>
      <c r="Q24" s="73"/>
      <c r="R24" s="73"/>
      <c r="S24" s="73"/>
      <c r="T24" s="73"/>
      <c r="U24" s="73"/>
      <c r="V24" s="4">
        <v>22.79</v>
      </c>
      <c r="W24" s="29"/>
      <c r="X24" s="45"/>
    </row>
    <row r="25" spans="1:24" ht="12" thickBot="1">
      <c r="A25" s="67" t="s">
        <v>8</v>
      </c>
      <c r="B25" s="68"/>
      <c r="C25" s="68"/>
      <c r="D25" s="68"/>
      <c r="E25" s="68"/>
      <c r="F25" s="68"/>
      <c r="G25" s="68"/>
      <c r="H25" s="49" t="s">
        <v>2</v>
      </c>
      <c r="I25" s="49" t="s">
        <v>3</v>
      </c>
      <c r="J25" s="7" t="s">
        <v>4</v>
      </c>
      <c r="K25" s="37"/>
      <c r="L25" s="36">
        <v>21</v>
      </c>
      <c r="M25" s="37"/>
      <c r="O25" s="72" t="s">
        <v>49</v>
      </c>
      <c r="P25" s="73"/>
      <c r="Q25" s="73"/>
      <c r="R25" s="73"/>
      <c r="S25" s="73"/>
      <c r="T25" s="73"/>
      <c r="U25" s="73"/>
      <c r="V25" s="4">
        <v>13.29</v>
      </c>
      <c r="W25" s="29"/>
      <c r="X25" s="45"/>
    </row>
    <row r="26" spans="1:24" ht="11.25">
      <c r="A26" s="72" t="s">
        <v>83</v>
      </c>
      <c r="B26" s="73"/>
      <c r="C26" s="73"/>
      <c r="D26" s="73"/>
      <c r="E26" s="73"/>
      <c r="F26" s="73"/>
      <c r="G26" s="73"/>
      <c r="H26" s="4">
        <v>18.04</v>
      </c>
      <c r="I26" s="29"/>
      <c r="J26" s="51"/>
      <c r="K26" s="37"/>
      <c r="L26" s="36">
        <v>22</v>
      </c>
      <c r="M26" s="37"/>
      <c r="O26" s="72" t="s">
        <v>50</v>
      </c>
      <c r="P26" s="73"/>
      <c r="Q26" s="73"/>
      <c r="R26" s="73"/>
      <c r="S26" s="73"/>
      <c r="T26" s="73"/>
      <c r="U26" s="73"/>
      <c r="V26" s="4">
        <v>22.79</v>
      </c>
      <c r="W26" s="29"/>
      <c r="X26" s="45"/>
    </row>
    <row r="27" spans="1:24" ht="11.25">
      <c r="A27" s="72" t="s">
        <v>84</v>
      </c>
      <c r="B27" s="73"/>
      <c r="C27" s="73"/>
      <c r="D27" s="73"/>
      <c r="E27" s="73"/>
      <c r="F27" s="73"/>
      <c r="G27" s="73"/>
      <c r="H27" s="4">
        <v>18.04</v>
      </c>
      <c r="I27" s="29"/>
      <c r="J27" s="51"/>
      <c r="K27" s="37"/>
      <c r="L27" s="36">
        <v>23</v>
      </c>
      <c r="M27" s="37"/>
      <c r="O27" s="72" t="s">
        <v>51</v>
      </c>
      <c r="P27" s="73"/>
      <c r="Q27" s="73"/>
      <c r="R27" s="73"/>
      <c r="S27" s="73"/>
      <c r="T27" s="73"/>
      <c r="U27" s="73"/>
      <c r="V27" s="4">
        <v>99.99</v>
      </c>
      <c r="W27" s="29"/>
      <c r="X27" s="45"/>
    </row>
    <row r="28" spans="1:24" ht="12" thickBot="1">
      <c r="A28" s="72" t="s">
        <v>85</v>
      </c>
      <c r="B28" s="73"/>
      <c r="C28" s="73"/>
      <c r="D28" s="73"/>
      <c r="E28" s="73"/>
      <c r="F28" s="73"/>
      <c r="G28" s="73"/>
      <c r="H28" s="4">
        <v>18.04</v>
      </c>
      <c r="I28" s="29"/>
      <c r="J28" s="51"/>
      <c r="K28" s="37"/>
      <c r="L28" s="36">
        <v>24</v>
      </c>
      <c r="M28" s="37"/>
      <c r="O28" s="75" t="s">
        <v>52</v>
      </c>
      <c r="P28" s="76"/>
      <c r="Q28" s="76"/>
      <c r="R28" s="76"/>
      <c r="S28" s="76"/>
      <c r="T28" s="76"/>
      <c r="U28" s="76"/>
      <c r="V28" s="9">
        <v>14.24</v>
      </c>
      <c r="W28" s="31"/>
      <c r="X28" s="14"/>
    </row>
    <row r="29" spans="1:24" ht="12" thickBot="1">
      <c r="A29" s="72" t="s">
        <v>86</v>
      </c>
      <c r="B29" s="73"/>
      <c r="C29" s="73"/>
      <c r="D29" s="73"/>
      <c r="E29" s="73"/>
      <c r="F29" s="73"/>
      <c r="G29" s="73"/>
      <c r="H29" s="4">
        <v>18.04</v>
      </c>
      <c r="I29" s="29"/>
      <c r="J29" s="51"/>
      <c r="K29" s="37"/>
      <c r="L29" s="36">
        <v>25</v>
      </c>
      <c r="M29" s="37"/>
      <c r="O29" s="67" t="s">
        <v>13</v>
      </c>
      <c r="P29" s="68"/>
      <c r="Q29" s="68"/>
      <c r="R29" s="68"/>
      <c r="S29" s="68"/>
      <c r="T29" s="68"/>
      <c r="U29" s="68"/>
      <c r="V29" s="39" t="s">
        <v>2</v>
      </c>
      <c r="W29" s="39" t="s">
        <v>3</v>
      </c>
      <c r="X29" s="7" t="s">
        <v>4</v>
      </c>
    </row>
    <row r="30" spans="1:24" ht="11.25">
      <c r="A30" s="77" t="s">
        <v>156</v>
      </c>
      <c r="B30" s="78"/>
      <c r="C30" s="78"/>
      <c r="D30" s="78"/>
      <c r="E30" s="78"/>
      <c r="F30" s="78"/>
      <c r="G30" s="78"/>
      <c r="H30" s="4">
        <v>27.99</v>
      </c>
      <c r="I30" s="29"/>
      <c r="J30" s="51"/>
      <c r="K30" s="36"/>
      <c r="L30" s="36">
        <v>26</v>
      </c>
      <c r="M30" s="36"/>
      <c r="O30" s="71" t="s">
        <v>53</v>
      </c>
      <c r="P30" s="70"/>
      <c r="Q30" s="70"/>
      <c r="R30" s="70"/>
      <c r="S30" s="70"/>
      <c r="T30" s="70"/>
      <c r="U30" s="70"/>
      <c r="V30" s="8">
        <v>20.89</v>
      </c>
      <c r="W30" s="28"/>
      <c r="X30" s="44"/>
    </row>
    <row r="31" spans="1:24" ht="12" thickBot="1">
      <c r="A31" s="77" t="s">
        <v>157</v>
      </c>
      <c r="B31" s="78"/>
      <c r="C31" s="78"/>
      <c r="D31" s="78"/>
      <c r="E31" s="78"/>
      <c r="F31" s="78"/>
      <c r="G31" s="78"/>
      <c r="H31" s="4">
        <v>27.99</v>
      </c>
      <c r="I31" s="29"/>
      <c r="J31" s="51"/>
      <c r="K31" s="37"/>
      <c r="L31" s="36">
        <v>27</v>
      </c>
      <c r="M31" s="37"/>
      <c r="O31" s="72" t="s">
        <v>54</v>
      </c>
      <c r="P31" s="73"/>
      <c r="Q31" s="73"/>
      <c r="R31" s="73"/>
      <c r="S31" s="73"/>
      <c r="T31" s="73"/>
      <c r="U31" s="73"/>
      <c r="V31" s="4">
        <v>31.99</v>
      </c>
      <c r="W31" s="29"/>
      <c r="X31" s="45"/>
    </row>
    <row r="32" spans="1:24" ht="12" thickBot="1">
      <c r="A32" s="67" t="s">
        <v>9</v>
      </c>
      <c r="B32" s="68"/>
      <c r="C32" s="68"/>
      <c r="D32" s="68"/>
      <c r="E32" s="68"/>
      <c r="F32" s="68"/>
      <c r="G32" s="68"/>
      <c r="H32" s="49" t="s">
        <v>2</v>
      </c>
      <c r="I32" s="49" t="s">
        <v>3</v>
      </c>
      <c r="J32" s="7" t="s">
        <v>4</v>
      </c>
      <c r="K32" s="37"/>
      <c r="L32" s="36">
        <v>28</v>
      </c>
      <c r="M32" s="37"/>
      <c r="O32" s="72" t="s">
        <v>55</v>
      </c>
      <c r="P32" s="73"/>
      <c r="Q32" s="73"/>
      <c r="R32" s="73"/>
      <c r="S32" s="73"/>
      <c r="T32" s="73"/>
      <c r="U32" s="73"/>
      <c r="V32" s="4">
        <v>39.99</v>
      </c>
      <c r="W32" s="29"/>
      <c r="X32" s="45"/>
    </row>
    <row r="33" spans="1:24" ht="11.25">
      <c r="A33" s="72" t="s">
        <v>87</v>
      </c>
      <c r="B33" s="73"/>
      <c r="C33" s="73"/>
      <c r="D33" s="73"/>
      <c r="E33" s="73"/>
      <c r="F33" s="73"/>
      <c r="G33" s="73"/>
      <c r="H33" s="4">
        <v>19.94</v>
      </c>
      <c r="I33" s="29"/>
      <c r="J33" s="51"/>
      <c r="K33" s="37"/>
      <c r="L33" s="36">
        <v>29</v>
      </c>
      <c r="M33" s="37"/>
      <c r="O33" s="72" t="s">
        <v>56</v>
      </c>
      <c r="P33" s="73"/>
      <c r="Q33" s="73"/>
      <c r="R33" s="73"/>
      <c r="S33" s="73"/>
      <c r="T33" s="73"/>
      <c r="U33" s="73"/>
      <c r="V33" s="4">
        <v>47.49</v>
      </c>
      <c r="W33" s="29"/>
      <c r="X33" s="45"/>
    </row>
    <row r="34" spans="1:24" ht="11.25">
      <c r="A34" s="72" t="s">
        <v>88</v>
      </c>
      <c r="B34" s="73"/>
      <c r="C34" s="73"/>
      <c r="D34" s="73"/>
      <c r="E34" s="73"/>
      <c r="F34" s="73"/>
      <c r="G34" s="73"/>
      <c r="H34" s="4">
        <v>19.94</v>
      </c>
      <c r="I34" s="29"/>
      <c r="J34" s="51"/>
      <c r="K34" s="37"/>
      <c r="L34" s="36">
        <v>30</v>
      </c>
      <c r="M34" s="37"/>
      <c r="O34" s="72" t="s">
        <v>57</v>
      </c>
      <c r="P34" s="73"/>
      <c r="Q34" s="73"/>
      <c r="R34" s="73"/>
      <c r="S34" s="73"/>
      <c r="T34" s="73"/>
      <c r="U34" s="73"/>
      <c r="V34" s="4">
        <v>13.29</v>
      </c>
      <c r="W34" s="29"/>
      <c r="X34" s="45"/>
    </row>
    <row r="35" spans="1:24" ht="11.25">
      <c r="A35" s="74" t="s">
        <v>134</v>
      </c>
      <c r="B35" s="73"/>
      <c r="C35" s="73"/>
      <c r="D35" s="73"/>
      <c r="E35" s="73"/>
      <c r="F35" s="73"/>
      <c r="G35" s="73"/>
      <c r="H35" s="4">
        <v>19.94</v>
      </c>
      <c r="I35" s="29"/>
      <c r="J35" s="51"/>
      <c r="K35" s="36"/>
      <c r="L35" s="36">
        <v>31</v>
      </c>
      <c r="M35" s="36"/>
      <c r="O35" s="72" t="s">
        <v>58</v>
      </c>
      <c r="P35" s="73"/>
      <c r="Q35" s="73"/>
      <c r="R35" s="73"/>
      <c r="S35" s="73"/>
      <c r="T35" s="73"/>
      <c r="U35" s="73"/>
      <c r="V35" s="4">
        <v>8.54</v>
      </c>
      <c r="W35" s="29"/>
      <c r="X35" s="45"/>
    </row>
    <row r="36" spans="1:24" ht="11.25">
      <c r="A36" s="79" t="s">
        <v>133</v>
      </c>
      <c r="B36" s="73"/>
      <c r="C36" s="73"/>
      <c r="D36" s="73"/>
      <c r="E36" s="73"/>
      <c r="F36" s="73"/>
      <c r="G36" s="73"/>
      <c r="H36" s="4">
        <v>19.94</v>
      </c>
      <c r="I36" s="29"/>
      <c r="J36" s="51"/>
      <c r="K36" s="37"/>
      <c r="L36" s="36">
        <v>32</v>
      </c>
      <c r="M36" s="37"/>
      <c r="O36" s="72" t="s">
        <v>59</v>
      </c>
      <c r="P36" s="73"/>
      <c r="Q36" s="73"/>
      <c r="R36" s="73"/>
      <c r="S36" s="73"/>
      <c r="T36" s="73"/>
      <c r="U36" s="73"/>
      <c r="V36" s="4">
        <v>10.44</v>
      </c>
      <c r="W36" s="29"/>
      <c r="X36" s="45"/>
    </row>
    <row r="37" spans="1:24" ht="12" thickBot="1">
      <c r="A37" s="72" t="s">
        <v>89</v>
      </c>
      <c r="B37" s="73"/>
      <c r="C37" s="73"/>
      <c r="D37" s="73"/>
      <c r="E37" s="73"/>
      <c r="F37" s="73"/>
      <c r="G37" s="73"/>
      <c r="H37" s="4">
        <v>19.94</v>
      </c>
      <c r="I37" s="29"/>
      <c r="J37" s="51"/>
      <c r="K37" s="37"/>
      <c r="L37" s="36">
        <v>33</v>
      </c>
      <c r="M37" s="37"/>
      <c r="O37" s="72" t="s">
        <v>60</v>
      </c>
      <c r="P37" s="73"/>
      <c r="Q37" s="73"/>
      <c r="R37" s="73"/>
      <c r="S37" s="73"/>
      <c r="T37" s="73"/>
      <c r="U37" s="73"/>
      <c r="V37" s="4">
        <v>42.99</v>
      </c>
      <c r="W37" s="29"/>
      <c r="X37" s="45"/>
    </row>
    <row r="38" spans="1:24" ht="12" thickBot="1">
      <c r="A38" s="67" t="s">
        <v>10</v>
      </c>
      <c r="B38" s="68"/>
      <c r="C38" s="68"/>
      <c r="D38" s="68"/>
      <c r="E38" s="68"/>
      <c r="F38" s="68"/>
      <c r="G38" s="68"/>
      <c r="H38" s="49" t="s">
        <v>2</v>
      </c>
      <c r="I38" s="49" t="s">
        <v>3</v>
      </c>
      <c r="J38" s="7" t="s">
        <v>4</v>
      </c>
      <c r="K38" s="37"/>
      <c r="L38" s="36">
        <v>34</v>
      </c>
      <c r="M38" s="37"/>
      <c r="O38" s="72" t="s">
        <v>61</v>
      </c>
      <c r="P38" s="73"/>
      <c r="Q38" s="73"/>
      <c r="R38" s="73"/>
      <c r="S38" s="73"/>
      <c r="T38" s="73"/>
      <c r="U38" s="73"/>
      <c r="V38" s="4">
        <v>15.68</v>
      </c>
      <c r="W38" s="29"/>
      <c r="X38" s="45"/>
    </row>
    <row r="39" spans="1:24" ht="11.25">
      <c r="A39" s="72" t="s">
        <v>90</v>
      </c>
      <c r="B39" s="73"/>
      <c r="C39" s="73"/>
      <c r="D39" s="73"/>
      <c r="E39" s="73"/>
      <c r="F39" s="73"/>
      <c r="G39" s="73"/>
      <c r="H39" s="4">
        <v>27.54</v>
      </c>
      <c r="I39" s="29"/>
      <c r="J39" s="51"/>
      <c r="K39" s="37"/>
      <c r="L39" s="36">
        <v>35</v>
      </c>
      <c r="M39" s="37"/>
      <c r="O39" s="72" t="s">
        <v>158</v>
      </c>
      <c r="P39" s="73"/>
      <c r="Q39" s="73"/>
      <c r="R39" s="73"/>
      <c r="S39" s="73"/>
      <c r="T39" s="73"/>
      <c r="U39" s="73"/>
      <c r="V39" s="4">
        <v>15.68</v>
      </c>
      <c r="W39" s="29"/>
      <c r="X39" s="45"/>
    </row>
    <row r="40" spans="1:24" ht="11.25">
      <c r="A40" s="72" t="s">
        <v>91</v>
      </c>
      <c r="B40" s="73"/>
      <c r="C40" s="73"/>
      <c r="D40" s="73"/>
      <c r="E40" s="73"/>
      <c r="F40" s="73"/>
      <c r="G40" s="73"/>
      <c r="H40" s="4">
        <v>27.54</v>
      </c>
      <c r="I40" s="29"/>
      <c r="J40" s="51"/>
      <c r="L40" s="36">
        <v>36</v>
      </c>
      <c r="O40" s="72" t="s">
        <v>62</v>
      </c>
      <c r="P40" s="73"/>
      <c r="Q40" s="73"/>
      <c r="R40" s="73"/>
      <c r="S40" s="73"/>
      <c r="T40" s="73"/>
      <c r="U40" s="73"/>
      <c r="V40" s="4">
        <v>11.39</v>
      </c>
      <c r="W40" s="29"/>
      <c r="X40" s="45"/>
    </row>
    <row r="41" spans="1:24" ht="11.25">
      <c r="A41" s="72" t="s">
        <v>135</v>
      </c>
      <c r="B41" s="73"/>
      <c r="C41" s="73"/>
      <c r="D41" s="73"/>
      <c r="E41" s="73"/>
      <c r="F41" s="73"/>
      <c r="G41" s="73"/>
      <c r="H41" s="4">
        <v>42.74</v>
      </c>
      <c r="I41" s="29"/>
      <c r="J41" s="51"/>
      <c r="K41" s="38"/>
      <c r="L41" s="36">
        <v>37</v>
      </c>
      <c r="M41" s="38"/>
      <c r="O41" s="72" t="s">
        <v>63</v>
      </c>
      <c r="P41" s="73"/>
      <c r="Q41" s="73"/>
      <c r="R41" s="73"/>
      <c r="S41" s="73"/>
      <c r="T41" s="73"/>
      <c r="U41" s="73"/>
      <c r="V41" s="4">
        <v>17.81</v>
      </c>
      <c r="W41" s="29"/>
      <c r="X41" s="45"/>
    </row>
    <row r="42" spans="1:24" ht="12" thickBot="1">
      <c r="A42" s="80" t="s">
        <v>92</v>
      </c>
      <c r="B42" s="81"/>
      <c r="C42" s="81"/>
      <c r="D42" s="81"/>
      <c r="E42" s="81"/>
      <c r="F42" s="81"/>
      <c r="G42" s="81"/>
      <c r="H42" s="12">
        <v>4.74</v>
      </c>
      <c r="I42" s="30"/>
      <c r="J42" s="48"/>
      <c r="K42" s="36"/>
      <c r="L42" s="36">
        <v>38</v>
      </c>
      <c r="M42" s="36"/>
      <c r="O42" s="72" t="s">
        <v>64</v>
      </c>
      <c r="P42" s="73"/>
      <c r="Q42" s="73"/>
      <c r="R42" s="73"/>
      <c r="S42" s="73"/>
      <c r="T42" s="73"/>
      <c r="U42" s="73"/>
      <c r="V42" s="4">
        <v>9.49</v>
      </c>
      <c r="W42" s="29"/>
      <c r="X42" s="45"/>
    </row>
    <row r="43" spans="1:24" ht="12" thickBot="1">
      <c r="A43" s="82" t="s">
        <v>14</v>
      </c>
      <c r="B43" s="83"/>
      <c r="C43" s="83"/>
      <c r="D43" s="83"/>
      <c r="E43" s="83"/>
      <c r="F43" s="83"/>
      <c r="G43" s="84"/>
      <c r="H43" s="49" t="s">
        <v>2</v>
      </c>
      <c r="I43" s="49" t="s">
        <v>3</v>
      </c>
      <c r="J43" s="7" t="s">
        <v>4</v>
      </c>
      <c r="K43" s="37"/>
      <c r="L43" s="36">
        <v>39</v>
      </c>
      <c r="M43" s="37"/>
      <c r="O43" s="80" t="s">
        <v>141</v>
      </c>
      <c r="P43" s="81"/>
      <c r="Q43" s="81"/>
      <c r="R43" s="81"/>
      <c r="S43" s="81"/>
      <c r="T43" s="81"/>
      <c r="U43" s="81"/>
      <c r="V43" s="12">
        <v>16.99</v>
      </c>
      <c r="W43" s="30"/>
      <c r="X43" s="43"/>
    </row>
    <row r="44" spans="1:24" ht="12" thickBot="1">
      <c r="A44" s="72" t="s">
        <v>94</v>
      </c>
      <c r="B44" s="73"/>
      <c r="C44" s="73"/>
      <c r="D44" s="73"/>
      <c r="E44" s="73"/>
      <c r="F44" s="73"/>
      <c r="G44" s="73"/>
      <c r="H44" s="4">
        <v>1.99</v>
      </c>
      <c r="I44" s="29"/>
      <c r="J44" s="51"/>
      <c r="K44" s="37"/>
      <c r="L44" s="36">
        <v>40</v>
      </c>
      <c r="M44" s="37"/>
      <c r="O44" s="85" t="s">
        <v>155</v>
      </c>
      <c r="P44" s="86"/>
      <c r="Q44" s="86"/>
      <c r="R44" s="86"/>
      <c r="S44" s="86"/>
      <c r="T44" s="86"/>
      <c r="U44" s="87"/>
      <c r="V44" s="56" t="s">
        <v>2</v>
      </c>
      <c r="W44" s="57" t="s">
        <v>148</v>
      </c>
      <c r="X44" s="58" t="s">
        <v>149</v>
      </c>
    </row>
    <row r="45" spans="1:24" ht="12" customHeight="1">
      <c r="A45" s="72" t="s">
        <v>95</v>
      </c>
      <c r="B45" s="73"/>
      <c r="C45" s="73"/>
      <c r="D45" s="73"/>
      <c r="E45" s="73"/>
      <c r="F45" s="73"/>
      <c r="G45" s="73"/>
      <c r="H45" s="4">
        <v>6.64</v>
      </c>
      <c r="I45" s="29"/>
      <c r="J45" s="51"/>
      <c r="K45" s="37"/>
      <c r="L45" s="36">
        <v>41</v>
      </c>
      <c r="M45" s="37"/>
      <c r="O45" s="88" t="s">
        <v>142</v>
      </c>
      <c r="P45" s="89"/>
      <c r="Q45" s="59" t="s">
        <v>143</v>
      </c>
      <c r="R45" s="59" t="s">
        <v>115</v>
      </c>
      <c r="S45" s="59" t="s">
        <v>146</v>
      </c>
      <c r="T45" s="59" t="s">
        <v>116</v>
      </c>
      <c r="U45" s="59" t="s">
        <v>119</v>
      </c>
      <c r="V45" s="94">
        <v>23.99</v>
      </c>
      <c r="W45" s="97"/>
      <c r="X45" s="100"/>
    </row>
    <row r="46" spans="1:24" ht="12" customHeight="1">
      <c r="A46" s="72" t="s">
        <v>96</v>
      </c>
      <c r="B46" s="73"/>
      <c r="C46" s="73"/>
      <c r="D46" s="73"/>
      <c r="E46" s="73"/>
      <c r="F46" s="73"/>
      <c r="G46" s="73"/>
      <c r="H46" s="4">
        <v>6.81</v>
      </c>
      <c r="I46" s="29"/>
      <c r="J46" s="51"/>
      <c r="K46" s="37"/>
      <c r="L46" s="36">
        <v>42</v>
      </c>
      <c r="M46" s="37"/>
      <c r="O46" s="90"/>
      <c r="P46" s="91"/>
      <c r="Q46" s="29"/>
      <c r="R46" s="29"/>
      <c r="S46" s="29"/>
      <c r="T46" s="29"/>
      <c r="U46" s="29"/>
      <c r="V46" s="95"/>
      <c r="W46" s="98"/>
      <c r="X46" s="101"/>
    </row>
    <row r="47" spans="1:24" ht="12" customHeight="1">
      <c r="A47" s="72" t="s">
        <v>97</v>
      </c>
      <c r="B47" s="73"/>
      <c r="C47" s="73"/>
      <c r="D47" s="73"/>
      <c r="E47" s="73"/>
      <c r="F47" s="73"/>
      <c r="G47" s="73"/>
      <c r="H47" s="4">
        <v>9.49</v>
      </c>
      <c r="I47" s="29"/>
      <c r="J47" s="51"/>
      <c r="K47" s="37"/>
      <c r="L47" s="36">
        <v>43</v>
      </c>
      <c r="M47" s="37"/>
      <c r="O47" s="90"/>
      <c r="P47" s="91"/>
      <c r="Q47" s="46" t="s">
        <v>145</v>
      </c>
      <c r="R47" s="46" t="s">
        <v>147</v>
      </c>
      <c r="S47" s="46" t="s">
        <v>144</v>
      </c>
      <c r="T47" s="46" t="s">
        <v>35</v>
      </c>
      <c r="U47" s="60"/>
      <c r="V47" s="95"/>
      <c r="W47" s="98"/>
      <c r="X47" s="101"/>
    </row>
    <row r="48" spans="1:24" ht="12" customHeight="1" thickBot="1">
      <c r="A48" s="72" t="s">
        <v>98</v>
      </c>
      <c r="B48" s="73"/>
      <c r="C48" s="73"/>
      <c r="D48" s="73"/>
      <c r="E48" s="73"/>
      <c r="F48" s="73"/>
      <c r="G48" s="73"/>
      <c r="H48" s="4">
        <v>4.74</v>
      </c>
      <c r="I48" s="29"/>
      <c r="J48" s="51"/>
      <c r="K48" s="37"/>
      <c r="L48" s="36">
        <v>44</v>
      </c>
      <c r="M48" s="37"/>
      <c r="O48" s="92"/>
      <c r="P48" s="93"/>
      <c r="Q48" s="30"/>
      <c r="R48" s="30"/>
      <c r="S48" s="30"/>
      <c r="T48" s="30"/>
      <c r="U48" s="61"/>
      <c r="V48" s="96"/>
      <c r="W48" s="99"/>
      <c r="X48" s="102"/>
    </row>
    <row r="49" spans="1:13" ht="11.25">
      <c r="A49" s="72" t="s">
        <v>99</v>
      </c>
      <c r="B49" s="73"/>
      <c r="C49" s="73"/>
      <c r="D49" s="73"/>
      <c r="E49" s="73"/>
      <c r="F49" s="73"/>
      <c r="G49" s="73"/>
      <c r="H49" s="4">
        <v>6.99</v>
      </c>
      <c r="I49" s="29"/>
      <c r="J49" s="51"/>
      <c r="K49" s="37"/>
      <c r="L49" s="36">
        <v>45</v>
      </c>
      <c r="M49" s="37"/>
    </row>
    <row r="50" spans="1:12" ht="12" thickBot="1">
      <c r="A50" s="80" t="s">
        <v>100</v>
      </c>
      <c r="B50" s="81"/>
      <c r="C50" s="81"/>
      <c r="D50" s="81"/>
      <c r="E50" s="81"/>
      <c r="F50" s="81"/>
      <c r="G50" s="81"/>
      <c r="H50" s="12">
        <v>9.49</v>
      </c>
      <c r="I50" s="30"/>
      <c r="J50" s="48"/>
      <c r="K50" s="37"/>
      <c r="L50" s="36">
        <v>46</v>
      </c>
    </row>
    <row r="51" spans="12:21" ht="12" thickBot="1">
      <c r="L51" s="36">
        <v>47</v>
      </c>
      <c r="M51" s="36"/>
      <c r="O51" s="42"/>
      <c r="P51" s="42"/>
      <c r="Q51" s="42"/>
      <c r="R51" s="42"/>
      <c r="S51" s="42"/>
      <c r="T51" s="42"/>
      <c r="U51" s="42"/>
    </row>
    <row r="52" spans="1:24" ht="12" thickBot="1">
      <c r="A52" s="67" t="s">
        <v>15</v>
      </c>
      <c r="B52" s="68"/>
      <c r="C52" s="68"/>
      <c r="D52" s="68"/>
      <c r="E52" s="68"/>
      <c r="F52" s="68"/>
      <c r="G52" s="68"/>
      <c r="H52" s="39" t="s">
        <v>2</v>
      </c>
      <c r="I52" s="39" t="s">
        <v>3</v>
      </c>
      <c r="J52" s="7" t="s">
        <v>4</v>
      </c>
      <c r="K52" s="36"/>
      <c r="L52" s="36">
        <v>48</v>
      </c>
      <c r="M52" s="37"/>
      <c r="O52" s="67" t="s">
        <v>16</v>
      </c>
      <c r="P52" s="68"/>
      <c r="Q52" s="68"/>
      <c r="R52" s="68"/>
      <c r="S52" s="68"/>
      <c r="T52" s="68"/>
      <c r="U52" s="68"/>
      <c r="V52" s="39" t="s">
        <v>2</v>
      </c>
      <c r="W52" s="39" t="s">
        <v>3</v>
      </c>
      <c r="X52" s="7" t="s">
        <v>4</v>
      </c>
    </row>
    <row r="53" spans="1:24" ht="11.25">
      <c r="A53" s="103" t="s">
        <v>101</v>
      </c>
      <c r="B53" s="104"/>
      <c r="C53" s="104"/>
      <c r="D53" s="104"/>
      <c r="E53" s="104"/>
      <c r="F53" s="104"/>
      <c r="G53" s="105"/>
      <c r="H53" s="4">
        <v>28.49</v>
      </c>
      <c r="I53" s="29"/>
      <c r="J53" s="45"/>
      <c r="K53" s="37"/>
      <c r="L53" s="36">
        <v>49</v>
      </c>
      <c r="M53" s="37"/>
      <c r="O53" s="69" t="s">
        <v>161</v>
      </c>
      <c r="P53" s="70"/>
      <c r="Q53" s="70"/>
      <c r="R53" s="70"/>
      <c r="S53" s="70"/>
      <c r="T53" s="70"/>
      <c r="U53" s="70"/>
      <c r="V53" s="8">
        <v>499.5</v>
      </c>
      <c r="W53" s="28"/>
      <c r="X53" s="44"/>
    </row>
    <row r="54" spans="1:24" ht="11.25">
      <c r="A54" s="72" t="s">
        <v>102</v>
      </c>
      <c r="B54" s="73"/>
      <c r="C54" s="73"/>
      <c r="D54" s="73"/>
      <c r="E54" s="73"/>
      <c r="F54" s="73"/>
      <c r="G54" s="73"/>
      <c r="H54" s="4">
        <v>28.49</v>
      </c>
      <c r="I54" s="29"/>
      <c r="J54" s="45"/>
      <c r="K54" s="37"/>
      <c r="L54" s="36">
        <v>50</v>
      </c>
      <c r="M54" s="37"/>
      <c r="O54" s="69" t="s">
        <v>162</v>
      </c>
      <c r="P54" s="70"/>
      <c r="Q54" s="70"/>
      <c r="R54" s="70"/>
      <c r="S54" s="70"/>
      <c r="T54" s="70"/>
      <c r="U54" s="70"/>
      <c r="V54" s="8">
        <v>121.44</v>
      </c>
      <c r="W54" s="28"/>
      <c r="X54" s="44"/>
    </row>
    <row r="55" spans="1:24" ht="11.25">
      <c r="A55" s="72" t="s">
        <v>103</v>
      </c>
      <c r="B55" s="73"/>
      <c r="C55" s="73"/>
      <c r="D55" s="73"/>
      <c r="E55" s="73"/>
      <c r="F55" s="73"/>
      <c r="G55" s="73"/>
      <c r="H55" s="4">
        <v>28.49</v>
      </c>
      <c r="I55" s="29"/>
      <c r="J55" s="45"/>
      <c r="K55" s="37"/>
      <c r="L55" s="37"/>
      <c r="M55" s="37"/>
      <c r="O55" s="69" t="s">
        <v>163</v>
      </c>
      <c r="P55" s="70"/>
      <c r="Q55" s="70"/>
      <c r="R55" s="70"/>
      <c r="S55" s="70"/>
      <c r="T55" s="70"/>
      <c r="U55" s="70"/>
      <c r="V55" s="8">
        <v>339.99</v>
      </c>
      <c r="W55" s="28"/>
      <c r="X55" s="44"/>
    </row>
    <row r="56" spans="1:24" ht="11.25">
      <c r="A56" s="72" t="s">
        <v>104</v>
      </c>
      <c r="B56" s="73"/>
      <c r="C56" s="73"/>
      <c r="D56" s="73"/>
      <c r="E56" s="73"/>
      <c r="F56" s="73"/>
      <c r="G56" s="73"/>
      <c r="H56" s="4">
        <v>28.49</v>
      </c>
      <c r="I56" s="29"/>
      <c r="J56" s="45"/>
      <c r="K56" s="37"/>
      <c r="L56" s="37"/>
      <c r="M56" s="37"/>
      <c r="O56" s="69" t="s">
        <v>164</v>
      </c>
      <c r="P56" s="70"/>
      <c r="Q56" s="70"/>
      <c r="R56" s="70"/>
      <c r="S56" s="70"/>
      <c r="T56" s="70"/>
      <c r="U56" s="70"/>
      <c r="V56" s="8">
        <v>353.59</v>
      </c>
      <c r="W56" s="28"/>
      <c r="X56" s="44"/>
    </row>
    <row r="57" spans="1:24" ht="11.25">
      <c r="A57" s="72" t="s">
        <v>105</v>
      </c>
      <c r="B57" s="73"/>
      <c r="C57" s="73"/>
      <c r="D57" s="73"/>
      <c r="E57" s="73"/>
      <c r="F57" s="73"/>
      <c r="G57" s="73"/>
      <c r="H57" s="4">
        <v>28.49</v>
      </c>
      <c r="I57" s="29"/>
      <c r="J57" s="45"/>
      <c r="K57" s="37"/>
      <c r="L57" s="37"/>
      <c r="M57" s="37"/>
      <c r="O57" s="69" t="s">
        <v>165</v>
      </c>
      <c r="P57" s="70"/>
      <c r="Q57" s="70"/>
      <c r="R57" s="70"/>
      <c r="S57" s="70"/>
      <c r="T57" s="70"/>
      <c r="U57" s="70"/>
      <c r="V57" s="8">
        <v>461.99</v>
      </c>
      <c r="W57" s="28"/>
      <c r="X57" s="44"/>
    </row>
    <row r="58" spans="1:24" ht="12" thickBot="1">
      <c r="A58" s="72" t="s">
        <v>106</v>
      </c>
      <c r="B58" s="73"/>
      <c r="C58" s="73"/>
      <c r="D58" s="73"/>
      <c r="E58" s="73"/>
      <c r="F58" s="73"/>
      <c r="G58" s="73"/>
      <c r="H58" s="4">
        <v>28.49</v>
      </c>
      <c r="I58" s="29"/>
      <c r="J58" s="45"/>
      <c r="K58" s="37"/>
      <c r="L58" s="37"/>
      <c r="M58" s="37"/>
      <c r="O58" s="106" t="s">
        <v>166</v>
      </c>
      <c r="P58" s="107"/>
      <c r="Q58" s="107"/>
      <c r="R58" s="107"/>
      <c r="S58" s="107"/>
      <c r="T58" s="107"/>
      <c r="U58" s="107"/>
      <c r="V58" s="52">
        <v>519.99</v>
      </c>
      <c r="W58" s="53"/>
      <c r="X58" s="54"/>
    </row>
    <row r="59" spans="1:13" ht="12" thickBot="1">
      <c r="A59" s="72" t="s">
        <v>107</v>
      </c>
      <c r="B59" s="73"/>
      <c r="C59" s="73"/>
      <c r="D59" s="73"/>
      <c r="E59" s="73"/>
      <c r="F59" s="73"/>
      <c r="G59" s="73"/>
      <c r="H59" s="4">
        <v>28.49</v>
      </c>
      <c r="I59" s="29"/>
      <c r="J59" s="45"/>
      <c r="K59" s="37"/>
      <c r="L59" s="37"/>
      <c r="M59" s="37"/>
    </row>
    <row r="60" spans="1:24" ht="12" thickBot="1">
      <c r="A60" s="80" t="s">
        <v>108</v>
      </c>
      <c r="B60" s="81"/>
      <c r="C60" s="81"/>
      <c r="D60" s="81"/>
      <c r="E60" s="81"/>
      <c r="F60" s="81"/>
      <c r="G60" s="81"/>
      <c r="H60" s="12">
        <v>28.49</v>
      </c>
      <c r="I60" s="30"/>
      <c r="J60" s="43"/>
      <c r="K60" s="37"/>
      <c r="L60" s="37"/>
      <c r="M60" s="37"/>
      <c r="O60" s="67" t="s">
        <v>17</v>
      </c>
      <c r="P60" s="68"/>
      <c r="Q60" s="68"/>
      <c r="R60" s="68"/>
      <c r="S60" s="68"/>
      <c r="T60" s="68"/>
      <c r="U60" s="68"/>
      <c r="V60" s="39" t="s">
        <v>2</v>
      </c>
      <c r="W60" s="39" t="s">
        <v>3</v>
      </c>
      <c r="X60" s="7" t="s">
        <v>4</v>
      </c>
    </row>
    <row r="61" spans="11:24" ht="11.25">
      <c r="K61" s="37"/>
      <c r="L61" s="37"/>
      <c r="M61" s="55"/>
      <c r="O61" s="71" t="s">
        <v>65</v>
      </c>
      <c r="P61" s="70"/>
      <c r="Q61" s="70"/>
      <c r="R61" s="70"/>
      <c r="S61" s="70"/>
      <c r="T61" s="70"/>
      <c r="U61" s="70"/>
      <c r="V61" s="8">
        <v>11.39</v>
      </c>
      <c r="W61" s="28"/>
      <c r="X61" s="44"/>
    </row>
    <row r="62" spans="11:24" ht="12" thickBot="1">
      <c r="K62" s="37"/>
      <c r="L62" s="37"/>
      <c r="M62" s="55"/>
      <c r="O62" s="71" t="s">
        <v>66</v>
      </c>
      <c r="P62" s="70"/>
      <c r="Q62" s="70"/>
      <c r="R62" s="70"/>
      <c r="S62" s="70"/>
      <c r="T62" s="70"/>
      <c r="U62" s="70"/>
      <c r="V62" s="8">
        <v>9.49</v>
      </c>
      <c r="W62" s="28"/>
      <c r="X62" s="44"/>
    </row>
    <row r="63" spans="1:24" ht="12" thickBot="1">
      <c r="A63" s="82" t="s">
        <v>18</v>
      </c>
      <c r="B63" s="83"/>
      <c r="C63" s="83"/>
      <c r="D63" s="83"/>
      <c r="E63" s="83"/>
      <c r="F63" s="83"/>
      <c r="G63" s="84"/>
      <c r="H63" s="39" t="s">
        <v>2</v>
      </c>
      <c r="I63" s="39" t="s">
        <v>3</v>
      </c>
      <c r="J63" s="7" t="s">
        <v>4</v>
      </c>
      <c r="K63" s="37"/>
      <c r="L63" s="37"/>
      <c r="M63" s="55"/>
      <c r="O63" s="108" t="s">
        <v>150</v>
      </c>
      <c r="P63" s="107"/>
      <c r="Q63" s="107"/>
      <c r="R63" s="107"/>
      <c r="S63" s="107"/>
      <c r="T63" s="107"/>
      <c r="U63" s="107"/>
      <c r="V63" s="52">
        <v>9.99</v>
      </c>
      <c r="W63" s="53"/>
      <c r="X63" s="54"/>
    </row>
    <row r="64" spans="1:13" ht="12" thickBot="1">
      <c r="A64" s="109" t="s">
        <v>27</v>
      </c>
      <c r="B64" s="110"/>
      <c r="C64" s="47" t="s">
        <v>20</v>
      </c>
      <c r="D64" s="47" t="s">
        <v>21</v>
      </c>
      <c r="E64" s="47" t="s">
        <v>24</v>
      </c>
      <c r="F64" s="47" t="s">
        <v>25</v>
      </c>
      <c r="G64" s="47" t="s">
        <v>22</v>
      </c>
      <c r="H64" s="113">
        <v>28.49</v>
      </c>
      <c r="I64" s="115"/>
      <c r="J64" s="116"/>
      <c r="K64" s="37"/>
      <c r="L64" s="37"/>
      <c r="M64" s="55"/>
    </row>
    <row r="65" spans="1:24" ht="12" thickBot="1">
      <c r="A65" s="111"/>
      <c r="B65" s="112"/>
      <c r="C65" s="30"/>
      <c r="D65" s="30"/>
      <c r="E65" s="30"/>
      <c r="F65" s="30"/>
      <c r="G65" s="30"/>
      <c r="H65" s="114"/>
      <c r="I65" s="99"/>
      <c r="J65" s="117"/>
      <c r="K65" s="37"/>
      <c r="L65" s="37"/>
      <c r="M65" s="55"/>
      <c r="O65" s="67" t="s">
        <v>124</v>
      </c>
      <c r="P65" s="68"/>
      <c r="Q65" s="68"/>
      <c r="R65" s="68"/>
      <c r="S65" s="68"/>
      <c r="T65" s="68"/>
      <c r="U65" s="68"/>
      <c r="V65" s="39" t="s">
        <v>2</v>
      </c>
      <c r="W65" s="39" t="s">
        <v>3</v>
      </c>
      <c r="X65" s="7" t="s">
        <v>4</v>
      </c>
    </row>
    <row r="66" spans="1:24" ht="11.25">
      <c r="A66" s="118" t="s">
        <v>19</v>
      </c>
      <c r="B66" s="119"/>
      <c r="C66" s="47" t="s">
        <v>20</v>
      </c>
      <c r="D66" s="47" t="s">
        <v>21</v>
      </c>
      <c r="E66" s="47" t="s">
        <v>24</v>
      </c>
      <c r="F66" s="47" t="s">
        <v>25</v>
      </c>
      <c r="G66" s="47" t="s">
        <v>22</v>
      </c>
      <c r="H66" s="120">
        <v>28.49</v>
      </c>
      <c r="I66" s="97"/>
      <c r="J66" s="121"/>
      <c r="K66" s="37"/>
      <c r="L66" s="37"/>
      <c r="M66" s="55"/>
      <c r="O66" s="71" t="s">
        <v>121</v>
      </c>
      <c r="P66" s="70"/>
      <c r="Q66" s="70"/>
      <c r="R66" s="70"/>
      <c r="S66" s="70"/>
      <c r="T66" s="70"/>
      <c r="U66" s="70"/>
      <c r="V66" s="8">
        <v>23.74</v>
      </c>
      <c r="W66" s="28"/>
      <c r="X66" s="45"/>
    </row>
    <row r="67" spans="1:24" ht="12" thickBot="1">
      <c r="A67" s="111"/>
      <c r="B67" s="112"/>
      <c r="C67" s="30"/>
      <c r="D67" s="30"/>
      <c r="E67" s="30"/>
      <c r="F67" s="30"/>
      <c r="G67" s="30"/>
      <c r="H67" s="114"/>
      <c r="I67" s="99"/>
      <c r="J67" s="117"/>
      <c r="K67" s="37"/>
      <c r="L67" s="37"/>
      <c r="M67" s="55"/>
      <c r="O67" s="71" t="s">
        <v>122</v>
      </c>
      <c r="P67" s="70"/>
      <c r="Q67" s="70"/>
      <c r="R67" s="70"/>
      <c r="S67" s="70"/>
      <c r="T67" s="70"/>
      <c r="U67" s="70"/>
      <c r="V67" s="8">
        <v>5.65</v>
      </c>
      <c r="W67" s="28"/>
      <c r="X67" s="45"/>
    </row>
    <row r="68" spans="1:24" ht="11.25">
      <c r="A68" s="118" t="s">
        <v>26</v>
      </c>
      <c r="B68" s="119"/>
      <c r="C68" s="47" t="s">
        <v>20</v>
      </c>
      <c r="D68" s="47" t="s">
        <v>21</v>
      </c>
      <c r="E68" s="47" t="s">
        <v>24</v>
      </c>
      <c r="F68" s="47" t="s">
        <v>25</v>
      </c>
      <c r="G68" s="47" t="s">
        <v>22</v>
      </c>
      <c r="H68" s="120">
        <v>28.49</v>
      </c>
      <c r="I68" s="97"/>
      <c r="J68" s="121"/>
      <c r="K68" s="37"/>
      <c r="L68" s="37"/>
      <c r="M68" s="55"/>
      <c r="O68" s="122" t="s">
        <v>123</v>
      </c>
      <c r="P68" s="123"/>
      <c r="Q68" s="123"/>
      <c r="R68" s="123"/>
      <c r="S68" s="123"/>
      <c r="T68" s="123"/>
      <c r="U68" s="124"/>
      <c r="V68" s="15">
        <v>5.65</v>
      </c>
      <c r="W68" s="32"/>
      <c r="X68" s="45"/>
    </row>
    <row r="69" spans="1:24" ht="12" thickBot="1">
      <c r="A69" s="111"/>
      <c r="B69" s="112"/>
      <c r="C69" s="30"/>
      <c r="D69" s="30"/>
      <c r="E69" s="30"/>
      <c r="F69" s="30"/>
      <c r="G69" s="30"/>
      <c r="H69" s="114"/>
      <c r="I69" s="99"/>
      <c r="J69" s="117"/>
      <c r="K69" s="37"/>
      <c r="L69" s="37"/>
      <c r="M69" s="55"/>
      <c r="O69" s="125" t="s">
        <v>120</v>
      </c>
      <c r="P69" s="126"/>
      <c r="Q69" s="46" t="s">
        <v>115</v>
      </c>
      <c r="R69" s="46" t="s">
        <v>116</v>
      </c>
      <c r="S69" s="127" t="s">
        <v>117</v>
      </c>
      <c r="T69" s="127"/>
      <c r="U69" s="46" t="s">
        <v>118</v>
      </c>
      <c r="V69" s="128">
        <v>5.65</v>
      </c>
      <c r="W69" s="98">
        <f>SUM(Q70:U70,Q72:U72)</f>
        <v>0</v>
      </c>
      <c r="X69" s="131"/>
    </row>
    <row r="70" spans="1:24" ht="11.25">
      <c r="A70" s="118" t="s">
        <v>28</v>
      </c>
      <c r="B70" s="119"/>
      <c r="C70" s="47" t="s">
        <v>20</v>
      </c>
      <c r="D70" s="47" t="s">
        <v>21</v>
      </c>
      <c r="E70" s="47" t="s">
        <v>24</v>
      </c>
      <c r="F70" s="47" t="s">
        <v>25</v>
      </c>
      <c r="G70" s="47" t="s">
        <v>22</v>
      </c>
      <c r="H70" s="120">
        <v>28.49</v>
      </c>
      <c r="I70" s="97"/>
      <c r="J70" s="121"/>
      <c r="K70" s="37"/>
      <c r="L70" s="37"/>
      <c r="M70" s="55"/>
      <c r="O70" s="125"/>
      <c r="P70" s="126"/>
      <c r="Q70" s="29"/>
      <c r="R70" s="29"/>
      <c r="S70" s="132"/>
      <c r="T70" s="133"/>
      <c r="U70" s="29"/>
      <c r="V70" s="129"/>
      <c r="W70" s="98"/>
      <c r="X70" s="131"/>
    </row>
    <row r="71" spans="1:24" ht="12" thickBot="1">
      <c r="A71" s="111"/>
      <c r="B71" s="112"/>
      <c r="C71" s="30"/>
      <c r="D71" s="30"/>
      <c r="E71" s="30"/>
      <c r="F71" s="30"/>
      <c r="G71" s="30"/>
      <c r="H71" s="114"/>
      <c r="I71" s="99"/>
      <c r="J71" s="117"/>
      <c r="K71" s="37"/>
      <c r="L71" s="55"/>
      <c r="M71" s="55"/>
      <c r="O71" s="125"/>
      <c r="P71" s="126"/>
      <c r="Q71" s="47" t="s">
        <v>31</v>
      </c>
      <c r="R71" s="47" t="s">
        <v>34</v>
      </c>
      <c r="S71" s="47" t="s">
        <v>35</v>
      </c>
      <c r="T71" s="134" t="s">
        <v>119</v>
      </c>
      <c r="U71" s="134"/>
      <c r="V71" s="129"/>
      <c r="W71" s="98"/>
      <c r="X71" s="131"/>
    </row>
    <row r="72" spans="1:24" ht="12" thickBot="1">
      <c r="A72" s="118" t="s">
        <v>29</v>
      </c>
      <c r="B72" s="119"/>
      <c r="C72" s="47" t="s">
        <v>20</v>
      </c>
      <c r="D72" s="47" t="s">
        <v>21</v>
      </c>
      <c r="E72" s="47" t="s">
        <v>24</v>
      </c>
      <c r="F72" s="47" t="s">
        <v>25</v>
      </c>
      <c r="G72" s="47" t="s">
        <v>22</v>
      </c>
      <c r="H72" s="120">
        <v>28.49</v>
      </c>
      <c r="I72" s="97"/>
      <c r="J72" s="121"/>
      <c r="K72" s="37"/>
      <c r="L72" s="55"/>
      <c r="M72" s="55"/>
      <c r="O72" s="111"/>
      <c r="P72" s="112"/>
      <c r="Q72" s="30"/>
      <c r="R72" s="30"/>
      <c r="S72" s="30"/>
      <c r="T72" s="135"/>
      <c r="U72" s="136"/>
      <c r="V72" s="130"/>
      <c r="W72" s="99"/>
      <c r="X72" s="117"/>
    </row>
    <row r="73" spans="1:24" ht="12" thickBot="1">
      <c r="A73" s="111"/>
      <c r="B73" s="112"/>
      <c r="C73" s="30"/>
      <c r="D73" s="30"/>
      <c r="E73" s="30"/>
      <c r="F73" s="30"/>
      <c r="G73" s="30"/>
      <c r="H73" s="114"/>
      <c r="I73" s="99"/>
      <c r="J73" s="117"/>
      <c r="K73" s="37"/>
      <c r="L73" s="55"/>
      <c r="M73" s="55"/>
      <c r="O73" s="41"/>
      <c r="P73" s="41"/>
      <c r="Q73" s="20"/>
      <c r="R73" s="20"/>
      <c r="S73" s="20"/>
      <c r="T73" s="24"/>
      <c r="U73" s="24"/>
      <c r="V73" s="21"/>
      <c r="W73" s="19"/>
      <c r="X73" s="21"/>
    </row>
    <row r="74" spans="1:24" ht="12" thickBot="1">
      <c r="A74" s="118" t="s">
        <v>30</v>
      </c>
      <c r="B74" s="119"/>
      <c r="C74" s="47" t="s">
        <v>20</v>
      </c>
      <c r="D74" s="47" t="s">
        <v>21</v>
      </c>
      <c r="E74" s="47" t="s">
        <v>24</v>
      </c>
      <c r="F74" s="47" t="s">
        <v>25</v>
      </c>
      <c r="G74" s="47" t="s">
        <v>22</v>
      </c>
      <c r="H74" s="120">
        <v>28.49</v>
      </c>
      <c r="I74" s="97"/>
      <c r="J74" s="121"/>
      <c r="K74" s="37"/>
      <c r="L74" s="55"/>
      <c r="M74" s="38"/>
      <c r="O74" s="67" t="s">
        <v>109</v>
      </c>
      <c r="P74" s="68"/>
      <c r="Q74" s="68"/>
      <c r="R74" s="68"/>
      <c r="S74" s="68"/>
      <c r="T74" s="68"/>
      <c r="U74" s="68"/>
      <c r="V74" s="39" t="s">
        <v>2</v>
      </c>
      <c r="W74" s="39" t="s">
        <v>3</v>
      </c>
      <c r="X74" s="7" t="s">
        <v>4</v>
      </c>
    </row>
    <row r="75" spans="1:24" ht="12" thickBot="1">
      <c r="A75" s="111"/>
      <c r="B75" s="112"/>
      <c r="C75" s="30"/>
      <c r="D75" s="30"/>
      <c r="E75" s="30"/>
      <c r="F75" s="30"/>
      <c r="G75" s="30"/>
      <c r="H75" s="114"/>
      <c r="I75" s="99"/>
      <c r="J75" s="117"/>
      <c r="K75" s="38"/>
      <c r="L75" s="38"/>
      <c r="M75" s="36"/>
      <c r="O75" s="72" t="s">
        <v>110</v>
      </c>
      <c r="P75" s="73"/>
      <c r="Q75" s="73"/>
      <c r="R75" s="73"/>
      <c r="S75" s="73"/>
      <c r="T75" s="73"/>
      <c r="U75" s="73"/>
      <c r="V75" s="4">
        <v>3.79</v>
      </c>
      <c r="W75" s="29"/>
      <c r="X75" s="45"/>
    </row>
    <row r="76" spans="1:24" ht="11.25">
      <c r="A76" s="118" t="s">
        <v>31</v>
      </c>
      <c r="B76" s="119"/>
      <c r="C76" s="47" t="s">
        <v>20</v>
      </c>
      <c r="D76" s="47" t="s">
        <v>21</v>
      </c>
      <c r="E76" s="47" t="s">
        <v>24</v>
      </c>
      <c r="F76" s="47" t="s">
        <v>25</v>
      </c>
      <c r="G76" s="47" t="s">
        <v>22</v>
      </c>
      <c r="H76" s="120">
        <v>28.49</v>
      </c>
      <c r="I76" s="97"/>
      <c r="J76" s="121"/>
      <c r="K76" s="36"/>
      <c r="L76" s="55"/>
      <c r="M76" s="55"/>
      <c r="O76" s="72" t="s">
        <v>111</v>
      </c>
      <c r="P76" s="73"/>
      <c r="Q76" s="73"/>
      <c r="R76" s="73"/>
      <c r="S76" s="73"/>
      <c r="T76" s="73"/>
      <c r="U76" s="73"/>
      <c r="V76" s="4">
        <v>3.79</v>
      </c>
      <c r="W76" s="29"/>
      <c r="X76" s="45"/>
    </row>
    <row r="77" spans="1:24" ht="12" thickBot="1">
      <c r="A77" s="111"/>
      <c r="B77" s="112"/>
      <c r="C77" s="30"/>
      <c r="D77" s="30"/>
      <c r="E77" s="30"/>
      <c r="F77" s="30"/>
      <c r="G77" s="30"/>
      <c r="H77" s="114"/>
      <c r="I77" s="99"/>
      <c r="J77" s="117"/>
      <c r="K77" s="37"/>
      <c r="L77" s="37"/>
      <c r="M77" s="37"/>
      <c r="O77" s="72" t="s">
        <v>112</v>
      </c>
      <c r="P77" s="73"/>
      <c r="Q77" s="73"/>
      <c r="R77" s="73"/>
      <c r="S77" s="73"/>
      <c r="T77" s="73"/>
      <c r="U77" s="73"/>
      <c r="V77" s="4">
        <v>3.79</v>
      </c>
      <c r="W77" s="29"/>
      <c r="X77" s="45"/>
    </row>
    <row r="78" spans="1:24" ht="11.25">
      <c r="A78" s="118" t="s">
        <v>32</v>
      </c>
      <c r="B78" s="119"/>
      <c r="C78" s="47" t="s">
        <v>20</v>
      </c>
      <c r="D78" s="47" t="s">
        <v>21</v>
      </c>
      <c r="E78" s="47" t="s">
        <v>24</v>
      </c>
      <c r="F78" s="47" t="s">
        <v>25</v>
      </c>
      <c r="G78" s="47" t="s">
        <v>22</v>
      </c>
      <c r="H78" s="120">
        <v>28.49</v>
      </c>
      <c r="I78" s="97"/>
      <c r="J78" s="121"/>
      <c r="K78" s="37"/>
      <c r="L78" s="37"/>
      <c r="M78" s="37"/>
      <c r="O78" s="72" t="s">
        <v>113</v>
      </c>
      <c r="P78" s="73"/>
      <c r="Q78" s="73"/>
      <c r="R78" s="73"/>
      <c r="S78" s="73"/>
      <c r="T78" s="73"/>
      <c r="U78" s="73"/>
      <c r="V78" s="4">
        <v>3.13</v>
      </c>
      <c r="W78" s="29"/>
      <c r="X78" s="45"/>
    </row>
    <row r="79" spans="1:24" ht="12" thickBot="1">
      <c r="A79" s="111"/>
      <c r="B79" s="112"/>
      <c r="C79" s="30"/>
      <c r="D79" s="30"/>
      <c r="E79" s="30"/>
      <c r="F79" s="30"/>
      <c r="G79" s="30"/>
      <c r="H79" s="114"/>
      <c r="I79" s="99"/>
      <c r="J79" s="117"/>
      <c r="K79" s="37"/>
      <c r="L79" s="37"/>
      <c r="M79" s="37"/>
      <c r="O79" s="72" t="s">
        <v>114</v>
      </c>
      <c r="P79" s="73"/>
      <c r="Q79" s="73"/>
      <c r="R79" s="73"/>
      <c r="S79" s="73"/>
      <c r="T79" s="73"/>
      <c r="U79" s="73"/>
      <c r="V79" s="4">
        <v>3.13</v>
      </c>
      <c r="W79" s="29"/>
      <c r="X79" s="45"/>
    </row>
    <row r="80" spans="1:24" ht="11.25">
      <c r="A80" s="118" t="s">
        <v>33</v>
      </c>
      <c r="B80" s="119"/>
      <c r="C80" s="47" t="s">
        <v>20</v>
      </c>
      <c r="D80" s="47" t="s">
        <v>21</v>
      </c>
      <c r="E80" s="47" t="s">
        <v>24</v>
      </c>
      <c r="F80" s="47" t="s">
        <v>25</v>
      </c>
      <c r="G80" s="47" t="s">
        <v>22</v>
      </c>
      <c r="H80" s="120">
        <v>28.49</v>
      </c>
      <c r="I80" s="97"/>
      <c r="J80" s="121"/>
      <c r="K80" s="37"/>
      <c r="L80" s="37"/>
      <c r="M80" s="37"/>
      <c r="O80" s="72" t="s">
        <v>154</v>
      </c>
      <c r="P80" s="73"/>
      <c r="Q80" s="73"/>
      <c r="R80" s="73"/>
      <c r="S80" s="73"/>
      <c r="T80" s="73"/>
      <c r="U80" s="73"/>
      <c r="V80" s="4">
        <v>176.99</v>
      </c>
      <c r="W80" s="29"/>
      <c r="X80" s="45"/>
    </row>
    <row r="81" spans="1:24" ht="12" thickBot="1">
      <c r="A81" s="111"/>
      <c r="B81" s="112"/>
      <c r="C81" s="30"/>
      <c r="D81" s="30"/>
      <c r="E81" s="30"/>
      <c r="F81" s="30"/>
      <c r="G81" s="30"/>
      <c r="H81" s="114"/>
      <c r="I81" s="99"/>
      <c r="J81" s="117"/>
      <c r="K81" s="37"/>
      <c r="L81" s="37"/>
      <c r="M81" s="37"/>
      <c r="O81" s="72" t="s">
        <v>151</v>
      </c>
      <c r="P81" s="73"/>
      <c r="Q81" s="73"/>
      <c r="R81" s="73"/>
      <c r="S81" s="73"/>
      <c r="T81" s="73"/>
      <c r="U81" s="73"/>
      <c r="V81" s="4">
        <v>31.99</v>
      </c>
      <c r="W81" s="29"/>
      <c r="X81" s="45"/>
    </row>
    <row r="82" spans="1:24" ht="11.25">
      <c r="A82" s="118" t="s">
        <v>34</v>
      </c>
      <c r="B82" s="119"/>
      <c r="C82" s="47" t="s">
        <v>20</v>
      </c>
      <c r="D82" s="47" t="s">
        <v>21</v>
      </c>
      <c r="E82" s="47" t="s">
        <v>24</v>
      </c>
      <c r="F82" s="47" t="s">
        <v>25</v>
      </c>
      <c r="G82" s="47" t="s">
        <v>22</v>
      </c>
      <c r="H82" s="120">
        <v>28.49</v>
      </c>
      <c r="I82" s="97"/>
      <c r="J82" s="121"/>
      <c r="K82" s="37"/>
      <c r="L82" s="37"/>
      <c r="M82" s="37"/>
      <c r="O82" s="72" t="s">
        <v>152</v>
      </c>
      <c r="P82" s="73"/>
      <c r="Q82" s="73"/>
      <c r="R82" s="73"/>
      <c r="S82" s="73"/>
      <c r="T82" s="73"/>
      <c r="U82" s="73"/>
      <c r="V82" s="4">
        <v>31.99</v>
      </c>
      <c r="W82" s="29"/>
      <c r="X82" s="45"/>
    </row>
    <row r="83" spans="1:24" ht="12" thickBot="1">
      <c r="A83" s="111"/>
      <c r="B83" s="112"/>
      <c r="C83" s="30"/>
      <c r="D83" s="30"/>
      <c r="E83" s="30"/>
      <c r="F83" s="30"/>
      <c r="G83" s="30"/>
      <c r="H83" s="114"/>
      <c r="I83" s="99"/>
      <c r="J83" s="117"/>
      <c r="K83" s="37"/>
      <c r="L83" s="37"/>
      <c r="M83" s="37"/>
      <c r="O83" s="80" t="s">
        <v>153</v>
      </c>
      <c r="P83" s="81"/>
      <c r="Q83" s="81"/>
      <c r="R83" s="81"/>
      <c r="S83" s="81"/>
      <c r="T83" s="81"/>
      <c r="U83" s="81"/>
      <c r="V83" s="12">
        <v>31.99</v>
      </c>
      <c r="W83" s="30"/>
      <c r="X83" s="43"/>
    </row>
    <row r="84" spans="1:13" ht="11.25">
      <c r="A84" s="118" t="s">
        <v>35</v>
      </c>
      <c r="B84" s="119"/>
      <c r="C84" s="47" t="s">
        <v>20</v>
      </c>
      <c r="D84" s="47" t="s">
        <v>21</v>
      </c>
      <c r="E84" s="47" t="s">
        <v>24</v>
      </c>
      <c r="F84" s="47" t="s">
        <v>25</v>
      </c>
      <c r="G84" s="47" t="s">
        <v>22</v>
      </c>
      <c r="H84" s="120">
        <v>28.49</v>
      </c>
      <c r="I84" s="97"/>
      <c r="J84" s="121"/>
      <c r="K84" s="37"/>
      <c r="L84" s="37"/>
      <c r="M84" s="37"/>
    </row>
    <row r="85" spans="1:13" ht="12" thickBot="1">
      <c r="A85" s="111"/>
      <c r="B85" s="112"/>
      <c r="C85" s="30"/>
      <c r="D85" s="30"/>
      <c r="E85" s="30"/>
      <c r="F85" s="30"/>
      <c r="G85" s="30"/>
      <c r="H85" s="114"/>
      <c r="I85" s="99"/>
      <c r="J85" s="117"/>
      <c r="K85" s="37"/>
      <c r="L85" s="37"/>
      <c r="M85" s="37"/>
    </row>
    <row r="86" spans="9:13" ht="12" thickBot="1">
      <c r="I86" s="1"/>
      <c r="J86" s="1"/>
      <c r="K86" s="37"/>
      <c r="L86" s="37"/>
      <c r="M86" s="37"/>
    </row>
    <row r="87" spans="1:13" ht="12" thickBot="1">
      <c r="A87" s="82" t="s">
        <v>36</v>
      </c>
      <c r="B87" s="83"/>
      <c r="C87" s="83"/>
      <c r="D87" s="83"/>
      <c r="E87" s="83"/>
      <c r="F87" s="83"/>
      <c r="G87" s="84"/>
      <c r="H87" s="39" t="s">
        <v>2</v>
      </c>
      <c r="I87" s="39" t="s">
        <v>3</v>
      </c>
      <c r="J87" s="7" t="s">
        <v>4</v>
      </c>
      <c r="K87" s="37"/>
      <c r="L87" s="37"/>
      <c r="M87" s="37"/>
    </row>
    <row r="88" spans="1:13" ht="11.25">
      <c r="A88" s="109" t="s">
        <v>27</v>
      </c>
      <c r="B88" s="110"/>
      <c r="C88" s="47" t="s">
        <v>20</v>
      </c>
      <c r="D88" s="47" t="s">
        <v>21</v>
      </c>
      <c r="E88" s="47" t="s">
        <v>24</v>
      </c>
      <c r="F88" s="47" t="s">
        <v>25</v>
      </c>
      <c r="G88" s="47" t="s">
        <v>22</v>
      </c>
      <c r="H88" s="113">
        <v>28.49</v>
      </c>
      <c r="I88" s="115"/>
      <c r="J88" s="116"/>
      <c r="K88" s="37"/>
      <c r="L88" s="37"/>
      <c r="M88" s="37"/>
    </row>
    <row r="89" spans="1:13" ht="12" thickBot="1">
      <c r="A89" s="111"/>
      <c r="B89" s="112"/>
      <c r="C89" s="30"/>
      <c r="D89" s="30"/>
      <c r="E89" s="30"/>
      <c r="F89" s="30"/>
      <c r="G89" s="30"/>
      <c r="H89" s="114"/>
      <c r="I89" s="99"/>
      <c r="J89" s="117"/>
      <c r="K89" s="37"/>
      <c r="L89" s="37"/>
      <c r="M89" s="37"/>
    </row>
    <row r="90" spans="1:13" ht="11.25">
      <c r="A90" s="118" t="s">
        <v>19</v>
      </c>
      <c r="B90" s="119"/>
      <c r="C90" s="47" t="s">
        <v>20</v>
      </c>
      <c r="D90" s="47" t="s">
        <v>21</v>
      </c>
      <c r="E90" s="47" t="s">
        <v>24</v>
      </c>
      <c r="F90" s="47" t="s">
        <v>25</v>
      </c>
      <c r="G90" s="47" t="s">
        <v>22</v>
      </c>
      <c r="H90" s="120">
        <v>28.49</v>
      </c>
      <c r="I90" s="97"/>
      <c r="J90" s="121"/>
      <c r="K90" s="37"/>
      <c r="L90" s="37"/>
      <c r="M90" s="37"/>
    </row>
    <row r="91" spans="1:13" ht="12" thickBot="1">
      <c r="A91" s="111"/>
      <c r="B91" s="112"/>
      <c r="C91" s="30"/>
      <c r="D91" s="30"/>
      <c r="E91" s="30"/>
      <c r="F91" s="30"/>
      <c r="G91" s="30"/>
      <c r="H91" s="114"/>
      <c r="I91" s="99"/>
      <c r="J91" s="117"/>
      <c r="K91" s="37"/>
      <c r="L91" s="37"/>
      <c r="M91" s="37"/>
    </row>
    <row r="92" spans="1:24" ht="11.25">
      <c r="A92" s="118" t="s">
        <v>26</v>
      </c>
      <c r="B92" s="119"/>
      <c r="C92" s="47" t="s">
        <v>20</v>
      </c>
      <c r="D92" s="47" t="s">
        <v>21</v>
      </c>
      <c r="E92" s="47" t="s">
        <v>24</v>
      </c>
      <c r="F92" s="47" t="s">
        <v>25</v>
      </c>
      <c r="G92" s="47" t="s">
        <v>22</v>
      </c>
      <c r="H92" s="120">
        <v>28.49</v>
      </c>
      <c r="I92" s="97"/>
      <c r="J92" s="121"/>
      <c r="K92" s="37"/>
      <c r="L92" s="37"/>
      <c r="M92" s="37"/>
      <c r="S92" s="137" t="s">
        <v>128</v>
      </c>
      <c r="T92" s="138"/>
      <c r="U92" s="138"/>
      <c r="V92" s="138"/>
      <c r="W92" s="139">
        <f>SUM(J5:J109,X74:X83,X5:X72)</f>
        <v>0</v>
      </c>
      <c r="X92" s="140"/>
    </row>
    <row r="93" spans="1:24" ht="12" thickBot="1">
      <c r="A93" s="111"/>
      <c r="B93" s="112"/>
      <c r="C93" s="30"/>
      <c r="D93" s="30"/>
      <c r="E93" s="30"/>
      <c r="F93" s="30"/>
      <c r="G93" s="30"/>
      <c r="H93" s="114"/>
      <c r="I93" s="99"/>
      <c r="J93" s="117"/>
      <c r="K93" s="37"/>
      <c r="L93" s="37"/>
      <c r="M93" s="37"/>
      <c r="S93" s="141" t="s">
        <v>129</v>
      </c>
      <c r="T93" s="62"/>
      <c r="U93" s="62"/>
      <c r="V93" s="62"/>
      <c r="W93" s="142">
        <f>W92*0.07</f>
        <v>0</v>
      </c>
      <c r="X93" s="143"/>
    </row>
    <row r="94" spans="1:24" ht="12" thickBot="1">
      <c r="A94" s="118" t="s">
        <v>28</v>
      </c>
      <c r="B94" s="119"/>
      <c r="C94" s="47" t="s">
        <v>20</v>
      </c>
      <c r="D94" s="47" t="s">
        <v>21</v>
      </c>
      <c r="E94" s="47" t="s">
        <v>24</v>
      </c>
      <c r="F94" s="47" t="s">
        <v>25</v>
      </c>
      <c r="G94" s="47" t="s">
        <v>22</v>
      </c>
      <c r="H94" s="120">
        <v>28.49</v>
      </c>
      <c r="I94" s="97"/>
      <c r="J94" s="121"/>
      <c r="K94" s="37"/>
      <c r="L94" s="37"/>
      <c r="M94" s="37"/>
      <c r="S94" s="144" t="s">
        <v>130</v>
      </c>
      <c r="T94" s="145"/>
      <c r="U94" s="145"/>
      <c r="V94" s="145"/>
      <c r="W94" s="146">
        <f>SUM(W92:X93)</f>
        <v>0</v>
      </c>
      <c r="X94" s="147"/>
    </row>
    <row r="95" spans="1:13" ht="12" thickBot="1">
      <c r="A95" s="111"/>
      <c r="B95" s="112"/>
      <c r="C95" s="30"/>
      <c r="D95" s="30"/>
      <c r="E95" s="30"/>
      <c r="F95" s="30"/>
      <c r="G95" s="30"/>
      <c r="H95" s="114"/>
      <c r="I95" s="99"/>
      <c r="J95" s="117"/>
      <c r="K95" s="37"/>
      <c r="L95" s="37"/>
      <c r="M95" s="37"/>
    </row>
    <row r="96" spans="1:13" ht="11.25">
      <c r="A96" s="118" t="s">
        <v>29</v>
      </c>
      <c r="B96" s="119"/>
      <c r="C96" s="47" t="s">
        <v>20</v>
      </c>
      <c r="D96" s="47" t="s">
        <v>21</v>
      </c>
      <c r="E96" s="47" t="s">
        <v>24</v>
      </c>
      <c r="F96" s="47" t="s">
        <v>25</v>
      </c>
      <c r="G96" s="47" t="s">
        <v>22</v>
      </c>
      <c r="H96" s="120">
        <v>28.49</v>
      </c>
      <c r="I96" s="97"/>
      <c r="J96" s="121"/>
      <c r="K96" s="37"/>
      <c r="L96" s="37"/>
      <c r="M96" s="37"/>
    </row>
    <row r="97" spans="1:13" ht="12" thickBot="1">
      <c r="A97" s="111"/>
      <c r="B97" s="112"/>
      <c r="C97" s="30"/>
      <c r="D97" s="30"/>
      <c r="E97" s="30"/>
      <c r="F97" s="30"/>
      <c r="G97" s="30"/>
      <c r="H97" s="114"/>
      <c r="I97" s="99"/>
      <c r="J97" s="117"/>
      <c r="K97" s="37"/>
      <c r="L97" s="37"/>
      <c r="M97" s="37"/>
    </row>
    <row r="98" spans="1:13" ht="11.25">
      <c r="A98" s="118" t="s">
        <v>30</v>
      </c>
      <c r="B98" s="119"/>
      <c r="C98" s="47" t="s">
        <v>20</v>
      </c>
      <c r="D98" s="47" t="s">
        <v>21</v>
      </c>
      <c r="E98" s="47" t="s">
        <v>24</v>
      </c>
      <c r="F98" s="47" t="s">
        <v>25</v>
      </c>
      <c r="G98" s="47" t="s">
        <v>22</v>
      </c>
      <c r="H98" s="120">
        <v>28.49</v>
      </c>
      <c r="I98" s="97"/>
      <c r="J98" s="121"/>
      <c r="K98" s="37"/>
      <c r="L98" s="38"/>
      <c r="M98" s="38"/>
    </row>
    <row r="99" spans="1:13" ht="12" thickBot="1">
      <c r="A99" s="111"/>
      <c r="B99" s="112"/>
      <c r="C99" s="30"/>
      <c r="D99" s="30"/>
      <c r="E99" s="30"/>
      <c r="F99" s="30"/>
      <c r="G99" s="30"/>
      <c r="H99" s="114"/>
      <c r="I99" s="99"/>
      <c r="J99" s="117"/>
      <c r="L99" s="36"/>
      <c r="M99" s="36"/>
    </row>
    <row r="100" spans="1:13" ht="11.25">
      <c r="A100" s="118" t="s">
        <v>31</v>
      </c>
      <c r="B100" s="119"/>
      <c r="C100" s="47" t="s">
        <v>20</v>
      </c>
      <c r="D100" s="47" t="s">
        <v>21</v>
      </c>
      <c r="E100" s="47" t="s">
        <v>24</v>
      </c>
      <c r="F100" s="47" t="s">
        <v>25</v>
      </c>
      <c r="G100" s="47" t="s">
        <v>22</v>
      </c>
      <c r="H100" s="120">
        <v>28.49</v>
      </c>
      <c r="I100" s="97"/>
      <c r="J100" s="121"/>
      <c r="L100" s="37"/>
      <c r="M100" s="37"/>
    </row>
    <row r="101" spans="1:13" ht="12" thickBot="1">
      <c r="A101" s="111"/>
      <c r="B101" s="112"/>
      <c r="C101" s="30"/>
      <c r="D101" s="30"/>
      <c r="E101" s="30"/>
      <c r="F101" s="30"/>
      <c r="G101" s="30"/>
      <c r="H101" s="114"/>
      <c r="I101" s="99"/>
      <c r="J101" s="117"/>
      <c r="L101" s="37"/>
      <c r="M101" s="37"/>
    </row>
    <row r="102" spans="1:13" ht="11.25">
      <c r="A102" s="118" t="s">
        <v>32</v>
      </c>
      <c r="B102" s="119"/>
      <c r="C102" s="47" t="s">
        <v>20</v>
      </c>
      <c r="D102" s="47" t="s">
        <v>21</v>
      </c>
      <c r="E102" s="47" t="s">
        <v>24</v>
      </c>
      <c r="F102" s="47" t="s">
        <v>25</v>
      </c>
      <c r="G102" s="47" t="s">
        <v>22</v>
      </c>
      <c r="H102" s="120">
        <v>28.49</v>
      </c>
      <c r="I102" s="97"/>
      <c r="J102" s="121"/>
      <c r="L102" s="37"/>
      <c r="M102" s="37"/>
    </row>
    <row r="103" spans="1:13" ht="12" thickBot="1">
      <c r="A103" s="111"/>
      <c r="B103" s="112"/>
      <c r="C103" s="30"/>
      <c r="D103" s="30"/>
      <c r="E103" s="30"/>
      <c r="F103" s="30"/>
      <c r="G103" s="30"/>
      <c r="H103" s="114"/>
      <c r="I103" s="99"/>
      <c r="J103" s="117"/>
      <c r="L103" s="37"/>
      <c r="M103" s="37"/>
    </row>
    <row r="104" spans="1:10" ht="11.25">
      <c r="A104" s="118" t="s">
        <v>33</v>
      </c>
      <c r="B104" s="119"/>
      <c r="C104" s="47" t="s">
        <v>20</v>
      </c>
      <c r="D104" s="47" t="s">
        <v>21</v>
      </c>
      <c r="E104" s="47" t="s">
        <v>24</v>
      </c>
      <c r="F104" s="47" t="s">
        <v>25</v>
      </c>
      <c r="G104" s="47" t="s">
        <v>22</v>
      </c>
      <c r="H104" s="120">
        <v>28.49</v>
      </c>
      <c r="I104" s="97"/>
      <c r="J104" s="121"/>
    </row>
    <row r="105" spans="1:10" ht="12" thickBot="1">
      <c r="A105" s="111"/>
      <c r="B105" s="112"/>
      <c r="C105" s="30"/>
      <c r="D105" s="30"/>
      <c r="E105" s="30"/>
      <c r="F105" s="30"/>
      <c r="G105" s="30"/>
      <c r="H105" s="114"/>
      <c r="I105" s="99"/>
      <c r="J105" s="117"/>
    </row>
    <row r="106" spans="1:10" ht="11.25">
      <c r="A106" s="118" t="s">
        <v>34</v>
      </c>
      <c r="B106" s="119"/>
      <c r="C106" s="47" t="s">
        <v>20</v>
      </c>
      <c r="D106" s="47" t="s">
        <v>21</v>
      </c>
      <c r="E106" s="47" t="s">
        <v>24</v>
      </c>
      <c r="F106" s="47" t="s">
        <v>25</v>
      </c>
      <c r="G106" s="47" t="s">
        <v>22</v>
      </c>
      <c r="H106" s="120">
        <v>28.49</v>
      </c>
      <c r="I106" s="97"/>
      <c r="J106" s="121"/>
    </row>
    <row r="107" spans="1:10" ht="12" thickBot="1">
      <c r="A107" s="111"/>
      <c r="B107" s="112"/>
      <c r="C107" s="30"/>
      <c r="D107" s="30"/>
      <c r="E107" s="30"/>
      <c r="F107" s="30"/>
      <c r="G107" s="30"/>
      <c r="H107" s="114"/>
      <c r="I107" s="99"/>
      <c r="J107" s="117"/>
    </row>
    <row r="108" spans="1:10" ht="11.25">
      <c r="A108" s="118" t="s">
        <v>35</v>
      </c>
      <c r="B108" s="119"/>
      <c r="C108" s="47" t="s">
        <v>20</v>
      </c>
      <c r="D108" s="47" t="s">
        <v>21</v>
      </c>
      <c r="E108" s="47" t="s">
        <v>24</v>
      </c>
      <c r="F108" s="47" t="s">
        <v>25</v>
      </c>
      <c r="G108" s="47" t="s">
        <v>22</v>
      </c>
      <c r="H108" s="120">
        <v>28.49</v>
      </c>
      <c r="I108" s="97"/>
      <c r="J108" s="121"/>
    </row>
    <row r="109" spans="1:10" ht="12" thickBot="1">
      <c r="A109" s="111"/>
      <c r="B109" s="112"/>
      <c r="C109" s="30"/>
      <c r="D109" s="30"/>
      <c r="E109" s="30"/>
      <c r="F109" s="30"/>
      <c r="G109" s="30"/>
      <c r="H109" s="114"/>
      <c r="I109" s="99"/>
      <c r="J109" s="117"/>
    </row>
    <row r="130" spans="1:9" ht="11.25">
      <c r="A130" s="16"/>
      <c r="B130" s="17"/>
      <c r="C130" s="17"/>
      <c r="D130" s="17"/>
      <c r="E130" s="17"/>
      <c r="F130" s="17"/>
      <c r="G130" s="17"/>
      <c r="H130" s="18"/>
      <c r="I130" s="19"/>
    </row>
    <row r="131" spans="1:9" ht="11.25">
      <c r="A131" s="16"/>
      <c r="B131" s="17"/>
      <c r="C131" s="17"/>
      <c r="D131" s="17"/>
      <c r="E131" s="17"/>
      <c r="F131" s="17"/>
      <c r="G131" s="17"/>
      <c r="H131" s="18"/>
      <c r="I131" s="19"/>
    </row>
    <row r="132" spans="1:9" ht="11.25">
      <c r="A132" s="16"/>
      <c r="B132" s="17"/>
      <c r="C132" s="17"/>
      <c r="D132" s="17"/>
      <c r="E132" s="17"/>
      <c r="F132" s="17"/>
      <c r="G132" s="17"/>
      <c r="H132" s="18"/>
      <c r="I132" s="19"/>
    </row>
  </sheetData>
  <sheetProtection password="EA2B" sheet="1" objects="1" scenarios="1" selectLockedCells="1"/>
  <mergeCells count="239">
    <mergeCell ref="A108:B109"/>
    <mergeCell ref="H108:H109"/>
    <mergeCell ref="I108:I109"/>
    <mergeCell ref="J108:J109"/>
    <mergeCell ref="A104:B105"/>
    <mergeCell ref="H104:H105"/>
    <mergeCell ref="I104:I105"/>
    <mergeCell ref="J104:J105"/>
    <mergeCell ref="A106:B107"/>
    <mergeCell ref="H106:H107"/>
    <mergeCell ref="I106:I107"/>
    <mergeCell ref="J106:J107"/>
    <mergeCell ref="A100:B101"/>
    <mergeCell ref="H100:H101"/>
    <mergeCell ref="I100:I101"/>
    <mergeCell ref="J100:J101"/>
    <mergeCell ref="A102:B103"/>
    <mergeCell ref="H102:H103"/>
    <mergeCell ref="I102:I103"/>
    <mergeCell ref="J102:J103"/>
    <mergeCell ref="A96:B97"/>
    <mergeCell ref="H96:H97"/>
    <mergeCell ref="I96:I97"/>
    <mergeCell ref="J96:J97"/>
    <mergeCell ref="A98:B99"/>
    <mergeCell ref="H98:H99"/>
    <mergeCell ref="I98:I99"/>
    <mergeCell ref="J98:J99"/>
    <mergeCell ref="S92:V92"/>
    <mergeCell ref="W92:X92"/>
    <mergeCell ref="S93:V93"/>
    <mergeCell ref="W93:X93"/>
    <mergeCell ref="A94:B95"/>
    <mergeCell ref="H94:H95"/>
    <mergeCell ref="I94:I95"/>
    <mergeCell ref="J94:J95"/>
    <mergeCell ref="S94:V94"/>
    <mergeCell ref="W94:X94"/>
    <mergeCell ref="A90:B91"/>
    <mergeCell ref="H90:H91"/>
    <mergeCell ref="I90:I91"/>
    <mergeCell ref="J90:J91"/>
    <mergeCell ref="A92:B93"/>
    <mergeCell ref="H92:H93"/>
    <mergeCell ref="I92:I93"/>
    <mergeCell ref="J92:J93"/>
    <mergeCell ref="A84:B85"/>
    <mergeCell ref="H84:H85"/>
    <mergeCell ref="I84:I85"/>
    <mergeCell ref="J84:J85"/>
    <mergeCell ref="A87:G87"/>
    <mergeCell ref="A88:B89"/>
    <mergeCell ref="H88:H89"/>
    <mergeCell ref="I88:I89"/>
    <mergeCell ref="J88:J89"/>
    <mergeCell ref="A82:B83"/>
    <mergeCell ref="H82:H83"/>
    <mergeCell ref="I82:I83"/>
    <mergeCell ref="J82:J83"/>
    <mergeCell ref="O82:U82"/>
    <mergeCell ref="O83:U83"/>
    <mergeCell ref="A80:B81"/>
    <mergeCell ref="H80:H81"/>
    <mergeCell ref="I80:I81"/>
    <mergeCell ref="J80:J81"/>
    <mergeCell ref="O80:U80"/>
    <mergeCell ref="O81:U81"/>
    <mergeCell ref="A78:B79"/>
    <mergeCell ref="H78:H79"/>
    <mergeCell ref="I78:I79"/>
    <mergeCell ref="J78:J79"/>
    <mergeCell ref="O78:U78"/>
    <mergeCell ref="O79:U79"/>
    <mergeCell ref="A76:B77"/>
    <mergeCell ref="H76:H77"/>
    <mergeCell ref="I76:I77"/>
    <mergeCell ref="J76:J77"/>
    <mergeCell ref="O76:U76"/>
    <mergeCell ref="O77:U77"/>
    <mergeCell ref="T72:U72"/>
    <mergeCell ref="A74:B75"/>
    <mergeCell ref="H74:H75"/>
    <mergeCell ref="I74:I75"/>
    <mergeCell ref="J74:J75"/>
    <mergeCell ref="O74:U74"/>
    <mergeCell ref="O75:U75"/>
    <mergeCell ref="V69:V72"/>
    <mergeCell ref="W69:W72"/>
    <mergeCell ref="X69:X72"/>
    <mergeCell ref="A70:B71"/>
    <mergeCell ref="H70:H71"/>
    <mergeCell ref="I70:I71"/>
    <mergeCell ref="J70:J71"/>
    <mergeCell ref="S70:T70"/>
    <mergeCell ref="T71:U71"/>
    <mergeCell ref="A72:B73"/>
    <mergeCell ref="A68:B69"/>
    <mergeCell ref="H68:H69"/>
    <mergeCell ref="I68:I69"/>
    <mergeCell ref="J68:J69"/>
    <mergeCell ref="O68:U68"/>
    <mergeCell ref="O69:P72"/>
    <mergeCell ref="S69:T69"/>
    <mergeCell ref="H72:H73"/>
    <mergeCell ref="I72:I73"/>
    <mergeCell ref="J72:J73"/>
    <mergeCell ref="A66:B67"/>
    <mergeCell ref="H66:H67"/>
    <mergeCell ref="I66:I67"/>
    <mergeCell ref="J66:J67"/>
    <mergeCell ref="O66:U66"/>
    <mergeCell ref="O67:U67"/>
    <mergeCell ref="O62:U62"/>
    <mergeCell ref="A63:G63"/>
    <mergeCell ref="O63:U63"/>
    <mergeCell ref="A64:B65"/>
    <mergeCell ref="H64:H65"/>
    <mergeCell ref="I64:I65"/>
    <mergeCell ref="J64:J65"/>
    <mergeCell ref="O65:U65"/>
    <mergeCell ref="A58:G58"/>
    <mergeCell ref="O58:U58"/>
    <mergeCell ref="A59:G59"/>
    <mergeCell ref="A60:G60"/>
    <mergeCell ref="O60:U60"/>
    <mergeCell ref="O61:U61"/>
    <mergeCell ref="A55:G55"/>
    <mergeCell ref="O55:U55"/>
    <mergeCell ref="A56:G56"/>
    <mergeCell ref="O56:U56"/>
    <mergeCell ref="A57:G57"/>
    <mergeCell ref="O57:U57"/>
    <mergeCell ref="A49:G49"/>
    <mergeCell ref="A52:G52"/>
    <mergeCell ref="O52:U52"/>
    <mergeCell ref="A53:G53"/>
    <mergeCell ref="O53:U53"/>
    <mergeCell ref="A54:G54"/>
    <mergeCell ref="O54:U54"/>
    <mergeCell ref="A50:G50"/>
    <mergeCell ref="V45:V48"/>
    <mergeCell ref="W45:W48"/>
    <mergeCell ref="X45:X48"/>
    <mergeCell ref="A46:G46"/>
    <mergeCell ref="A47:G47"/>
    <mergeCell ref="A48:G48"/>
    <mergeCell ref="A43:G43"/>
    <mergeCell ref="O43:U43"/>
    <mergeCell ref="A44:G44"/>
    <mergeCell ref="O44:U44"/>
    <mergeCell ref="A45:G45"/>
    <mergeCell ref="O45:P48"/>
    <mergeCell ref="A40:G40"/>
    <mergeCell ref="O40:U40"/>
    <mergeCell ref="A41:G41"/>
    <mergeCell ref="O41:U41"/>
    <mergeCell ref="A42:G42"/>
    <mergeCell ref="O42:U42"/>
    <mergeCell ref="A37:G37"/>
    <mergeCell ref="O37:U37"/>
    <mergeCell ref="A38:G38"/>
    <mergeCell ref="O38:U38"/>
    <mergeCell ref="A39:G39"/>
    <mergeCell ref="O39:U39"/>
    <mergeCell ref="A34:G34"/>
    <mergeCell ref="O34:U34"/>
    <mergeCell ref="A35:G35"/>
    <mergeCell ref="O35:U35"/>
    <mergeCell ref="A36:G36"/>
    <mergeCell ref="O36:U36"/>
    <mergeCell ref="A31:G31"/>
    <mergeCell ref="O31:U31"/>
    <mergeCell ref="A32:G32"/>
    <mergeCell ref="O32:U32"/>
    <mergeCell ref="A33:G33"/>
    <mergeCell ref="O33:U33"/>
    <mergeCell ref="A28:G28"/>
    <mergeCell ref="O28:U28"/>
    <mergeCell ref="A29:G29"/>
    <mergeCell ref="O29:U29"/>
    <mergeCell ref="A30:G30"/>
    <mergeCell ref="O30:U30"/>
    <mergeCell ref="A25:G25"/>
    <mergeCell ref="O25:U25"/>
    <mergeCell ref="A26:G26"/>
    <mergeCell ref="O26:U26"/>
    <mergeCell ref="A27:G27"/>
    <mergeCell ref="O27:U27"/>
    <mergeCell ref="A22:G22"/>
    <mergeCell ref="O22:U22"/>
    <mergeCell ref="A23:G23"/>
    <mergeCell ref="O23:U23"/>
    <mergeCell ref="A24:G24"/>
    <mergeCell ref="O24:U24"/>
    <mergeCell ref="A19:G19"/>
    <mergeCell ref="O19:U19"/>
    <mergeCell ref="A20:G20"/>
    <mergeCell ref="O20:U20"/>
    <mergeCell ref="A21:G21"/>
    <mergeCell ref="O21:U21"/>
    <mergeCell ref="A16:G16"/>
    <mergeCell ref="O16:U16"/>
    <mergeCell ref="A17:G17"/>
    <mergeCell ref="O17:U17"/>
    <mergeCell ref="A18:G18"/>
    <mergeCell ref="O18:U18"/>
    <mergeCell ref="A13:G13"/>
    <mergeCell ref="O13:U13"/>
    <mergeCell ref="A14:G14"/>
    <mergeCell ref="O14:U14"/>
    <mergeCell ref="A15:G15"/>
    <mergeCell ref="O15:U15"/>
    <mergeCell ref="A10:G10"/>
    <mergeCell ref="O10:U10"/>
    <mergeCell ref="A11:G11"/>
    <mergeCell ref="O11:U11"/>
    <mergeCell ref="A12:G12"/>
    <mergeCell ref="O12:U12"/>
    <mergeCell ref="A7:G7"/>
    <mergeCell ref="O7:U7"/>
    <mergeCell ref="A8:G8"/>
    <mergeCell ref="O8:U8"/>
    <mergeCell ref="A9:G9"/>
    <mergeCell ref="O9:U9"/>
    <mergeCell ref="A3:C3"/>
    <mergeCell ref="D3:J3"/>
    <mergeCell ref="O3:X3"/>
    <mergeCell ref="A5:G5"/>
    <mergeCell ref="O5:U5"/>
    <mergeCell ref="A6:G6"/>
    <mergeCell ref="O6:U6"/>
    <mergeCell ref="A1:C1"/>
    <mergeCell ref="D1:J1"/>
    <mergeCell ref="P1:R1"/>
    <mergeCell ref="S1:U1"/>
    <mergeCell ref="W1:X1"/>
    <mergeCell ref="A2:C2"/>
    <mergeCell ref="D2:J2"/>
    <mergeCell ref="O2:X2"/>
  </mergeCells>
  <dataValidations count="1">
    <dataValidation type="list" allowBlank="1" showInputMessage="1" showErrorMessage="1" sqref="U70 C67:G67 C69:G69 C71:G71 C73:G73 C75:G75 C77:G77 C79:G79 C81:G81 C83:G83 C85:G85 C89:G89 C91:G91 C93:G93 C95:G95 C97:G97 C99:G99 C101:G101 C103:G103 C105:G105 C107:G107 C109:G109 Q70:S70 Q72:T72 C65:G65 Q46:U46 Q48:U48">
      <formula1>$L$5:$L$54</formula1>
    </dataValidation>
  </dataValidations>
  <printOptions horizontalCentered="1" verticalCentered="1"/>
  <pageMargins left="0.19" right="0.17" top="0.38" bottom="0.28" header="0.17" footer="0.17"/>
  <pageSetup horizontalDpi="600" verticalDpi="600" orientation="landscape" scale="86" r:id="rId2"/>
  <headerFooter>
    <oddHeader>&amp;C&amp;"-,Bold"&amp;14 2015 Consumables Medical Supplies List - Dermatec Order Form&amp;R&amp;"-,Bold"&amp;14Version as of:&amp;"-,Regular" 11-14-14</oddHeader>
    <oddFooter>&amp;R&amp;P of &amp;N</oddFooter>
  </headerFooter>
  <rowBreaks count="1" manualBreakCount="1">
    <brk id="51" max="2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32"/>
  <sheetViews>
    <sheetView zoomScaleSheetLayoutView="100" zoomScalePageLayoutView="0" workbookViewId="0" topLeftCell="A1">
      <selection activeCell="G109" sqref="G109"/>
    </sheetView>
  </sheetViews>
  <sheetFormatPr defaultColWidth="9.140625" defaultRowHeight="15"/>
  <cols>
    <col min="1" max="1" width="10.140625" style="1" customWidth="1"/>
    <col min="2" max="2" width="9.140625" style="1" customWidth="1"/>
    <col min="3" max="3" width="5.57421875" style="1" customWidth="1"/>
    <col min="4" max="4" width="6.57421875" style="1" customWidth="1"/>
    <col min="5" max="5" width="5.28125" style="1" customWidth="1"/>
    <col min="6" max="6" width="4.7109375" style="1" customWidth="1"/>
    <col min="7" max="7" width="7.57421875" style="1" customWidth="1"/>
    <col min="8" max="8" width="9.140625" style="1" customWidth="1"/>
    <col min="9" max="9" width="4.421875" style="2" bestFit="1" customWidth="1"/>
    <col min="10" max="10" width="9.8515625" style="2" bestFit="1" customWidth="1"/>
    <col min="11" max="13" width="9.8515625" style="35" hidden="1" customWidth="1"/>
    <col min="14" max="14" width="3.00390625" style="1" customWidth="1"/>
    <col min="15" max="15" width="12.421875" style="1" customWidth="1"/>
    <col min="16" max="16" width="6.8515625" style="1" customWidth="1"/>
    <col min="17" max="17" width="8.421875" style="1" bestFit="1" customWidth="1"/>
    <col min="18" max="18" width="5.8515625" style="1" bestFit="1" customWidth="1"/>
    <col min="19" max="19" width="9.8515625" style="1" bestFit="1" customWidth="1"/>
    <col min="20" max="20" width="5.8515625" style="1" customWidth="1"/>
    <col min="21" max="21" width="6.28125" style="1" bestFit="1" customWidth="1"/>
    <col min="22" max="22" width="7.7109375" style="1" bestFit="1" customWidth="1"/>
    <col min="23" max="23" width="4.421875" style="1" bestFit="1" customWidth="1"/>
    <col min="24" max="24" width="9.8515625" style="1" bestFit="1" customWidth="1"/>
    <col min="25" max="16384" width="9.140625" style="1" customWidth="1"/>
  </cols>
  <sheetData>
    <row r="1" spans="1:24" ht="11.25">
      <c r="A1" s="62" t="s">
        <v>93</v>
      </c>
      <c r="B1" s="62"/>
      <c r="C1" s="62"/>
      <c r="D1" s="63"/>
      <c r="E1" s="63"/>
      <c r="F1" s="63"/>
      <c r="G1" s="63"/>
      <c r="H1" s="63"/>
      <c r="I1" s="63"/>
      <c r="J1" s="63"/>
      <c r="K1" s="34"/>
      <c r="L1" s="34"/>
      <c r="M1" s="34"/>
      <c r="O1" s="22" t="s">
        <v>126</v>
      </c>
      <c r="P1" s="64"/>
      <c r="Q1" s="64"/>
      <c r="R1" s="64"/>
      <c r="S1" s="65" t="s">
        <v>125</v>
      </c>
      <c r="T1" s="65"/>
      <c r="U1" s="65"/>
      <c r="V1" s="33"/>
      <c r="W1" s="66" t="s">
        <v>127</v>
      </c>
      <c r="X1" s="66"/>
    </row>
    <row r="2" spans="1:24" ht="11.25">
      <c r="A2" s="62" t="s">
        <v>0</v>
      </c>
      <c r="B2" s="62"/>
      <c r="C2" s="62"/>
      <c r="D2" s="63"/>
      <c r="E2" s="63"/>
      <c r="F2" s="63"/>
      <c r="G2" s="63"/>
      <c r="H2" s="63"/>
      <c r="I2" s="63"/>
      <c r="J2" s="63"/>
      <c r="K2" s="34"/>
      <c r="L2" s="34"/>
      <c r="M2" s="34"/>
      <c r="O2" s="66" t="s">
        <v>5</v>
      </c>
      <c r="P2" s="66"/>
      <c r="Q2" s="66"/>
      <c r="R2" s="66"/>
      <c r="S2" s="66"/>
      <c r="T2" s="66"/>
      <c r="U2" s="66"/>
      <c r="V2" s="66"/>
      <c r="W2" s="66"/>
      <c r="X2" s="66"/>
    </row>
    <row r="3" spans="1:24" ht="11.25">
      <c r="A3" s="62" t="s">
        <v>1</v>
      </c>
      <c r="B3" s="62"/>
      <c r="C3" s="62"/>
      <c r="D3" s="63"/>
      <c r="E3" s="63"/>
      <c r="F3" s="63"/>
      <c r="G3" s="63"/>
      <c r="H3" s="63"/>
      <c r="I3" s="63"/>
      <c r="J3" s="63"/>
      <c r="K3" s="34"/>
      <c r="L3" s="34"/>
      <c r="M3" s="34"/>
      <c r="O3" s="66" t="s">
        <v>6</v>
      </c>
      <c r="P3" s="66"/>
      <c r="Q3" s="66"/>
      <c r="R3" s="66"/>
      <c r="S3" s="66"/>
      <c r="T3" s="66"/>
      <c r="U3" s="66"/>
      <c r="V3" s="66"/>
      <c r="W3" s="66"/>
      <c r="X3" s="66"/>
    </row>
    <row r="4" ht="12" thickBot="1">
      <c r="L4" s="35" t="s">
        <v>131</v>
      </c>
    </row>
    <row r="5" spans="1:24" ht="12" thickBot="1">
      <c r="A5" s="67" t="s">
        <v>159</v>
      </c>
      <c r="B5" s="68"/>
      <c r="C5" s="68"/>
      <c r="D5" s="68"/>
      <c r="E5" s="68"/>
      <c r="F5" s="68"/>
      <c r="G5" s="68"/>
      <c r="H5" s="6" t="s">
        <v>2</v>
      </c>
      <c r="I5" s="6" t="s">
        <v>3</v>
      </c>
      <c r="J5" s="7" t="s">
        <v>4</v>
      </c>
      <c r="K5" s="36"/>
      <c r="L5" s="36">
        <v>1</v>
      </c>
      <c r="M5" s="36"/>
      <c r="O5" s="67" t="s">
        <v>11</v>
      </c>
      <c r="P5" s="68"/>
      <c r="Q5" s="68"/>
      <c r="R5" s="68"/>
      <c r="S5" s="68"/>
      <c r="T5" s="68"/>
      <c r="U5" s="68"/>
      <c r="V5" s="6" t="s">
        <v>2</v>
      </c>
      <c r="W5" s="6" t="s">
        <v>3</v>
      </c>
      <c r="X5" s="7" t="s">
        <v>4</v>
      </c>
    </row>
    <row r="6" spans="1:24" ht="11.25">
      <c r="A6" s="69" t="s">
        <v>132</v>
      </c>
      <c r="B6" s="70"/>
      <c r="C6" s="70"/>
      <c r="D6" s="70"/>
      <c r="E6" s="70"/>
      <c r="F6" s="70"/>
      <c r="G6" s="70"/>
      <c r="H6" s="8">
        <v>4.09</v>
      </c>
      <c r="I6" s="28"/>
      <c r="J6" s="44">
        <f>H6*I6</f>
        <v>0</v>
      </c>
      <c r="K6" s="37"/>
      <c r="L6" s="36">
        <v>2</v>
      </c>
      <c r="M6" s="37"/>
      <c r="O6" s="71" t="s">
        <v>23</v>
      </c>
      <c r="P6" s="70"/>
      <c r="Q6" s="70"/>
      <c r="R6" s="70"/>
      <c r="S6" s="70"/>
      <c r="T6" s="70"/>
      <c r="U6" s="70"/>
      <c r="V6" s="8">
        <v>33.2</v>
      </c>
      <c r="W6" s="28"/>
      <c r="X6" s="10">
        <f aca="true" t="shared" si="0" ref="X6:X14">V6*W6</f>
        <v>0</v>
      </c>
    </row>
    <row r="7" spans="1:24" ht="11.25">
      <c r="A7" s="71" t="s">
        <v>67</v>
      </c>
      <c r="B7" s="70"/>
      <c r="C7" s="70"/>
      <c r="D7" s="70"/>
      <c r="E7" s="70"/>
      <c r="F7" s="70"/>
      <c r="G7" s="70"/>
      <c r="H7" s="8">
        <v>4.28</v>
      </c>
      <c r="I7" s="28"/>
      <c r="J7" s="10">
        <f>H7*I7</f>
        <v>0</v>
      </c>
      <c r="K7" s="37"/>
      <c r="L7" s="36">
        <v>3</v>
      </c>
      <c r="M7" s="37"/>
      <c r="O7" s="72" t="s">
        <v>37</v>
      </c>
      <c r="P7" s="73"/>
      <c r="Q7" s="73"/>
      <c r="R7" s="73"/>
      <c r="S7" s="73"/>
      <c r="T7" s="73"/>
      <c r="U7" s="73"/>
      <c r="V7" s="4">
        <v>24.69</v>
      </c>
      <c r="W7" s="29"/>
      <c r="X7" s="11">
        <f t="shared" si="0"/>
        <v>0</v>
      </c>
    </row>
    <row r="8" spans="1:24" ht="11.25">
      <c r="A8" s="72" t="s">
        <v>68</v>
      </c>
      <c r="B8" s="73"/>
      <c r="C8" s="73"/>
      <c r="D8" s="73"/>
      <c r="E8" s="73"/>
      <c r="F8" s="73"/>
      <c r="G8" s="73"/>
      <c r="H8" s="4">
        <v>5.94</v>
      </c>
      <c r="I8" s="29"/>
      <c r="J8" s="11">
        <f aca="true" t="shared" si="1" ref="J8:J14">H8*I8</f>
        <v>0</v>
      </c>
      <c r="K8" s="37"/>
      <c r="L8" s="36">
        <v>4</v>
      </c>
      <c r="M8" s="37"/>
      <c r="O8" s="72" t="s">
        <v>38</v>
      </c>
      <c r="P8" s="73"/>
      <c r="Q8" s="73"/>
      <c r="R8" s="73"/>
      <c r="S8" s="73"/>
      <c r="T8" s="73"/>
      <c r="U8" s="73"/>
      <c r="V8" s="4">
        <v>36.8</v>
      </c>
      <c r="W8" s="29"/>
      <c r="X8" s="11">
        <f t="shared" si="0"/>
        <v>0</v>
      </c>
    </row>
    <row r="9" spans="1:24" ht="11.25">
      <c r="A9" s="72" t="s">
        <v>69</v>
      </c>
      <c r="B9" s="73"/>
      <c r="C9" s="73"/>
      <c r="D9" s="73"/>
      <c r="E9" s="73"/>
      <c r="F9" s="73"/>
      <c r="G9" s="73"/>
      <c r="H9" s="4">
        <v>4.7</v>
      </c>
      <c r="I9" s="29"/>
      <c r="J9" s="11">
        <f t="shared" si="1"/>
        <v>0</v>
      </c>
      <c r="K9" s="37"/>
      <c r="L9" s="36">
        <v>5</v>
      </c>
      <c r="M9" s="37"/>
      <c r="O9" s="72" t="s">
        <v>39</v>
      </c>
      <c r="P9" s="73"/>
      <c r="Q9" s="73"/>
      <c r="R9" s="73"/>
      <c r="S9" s="73"/>
      <c r="T9" s="73"/>
      <c r="U9" s="73"/>
      <c r="V9" s="4">
        <v>37.53</v>
      </c>
      <c r="W9" s="29"/>
      <c r="X9" s="11">
        <f t="shared" si="0"/>
        <v>0</v>
      </c>
    </row>
    <row r="10" spans="1:24" ht="11.25">
      <c r="A10" s="72" t="s">
        <v>70</v>
      </c>
      <c r="B10" s="73"/>
      <c r="C10" s="73"/>
      <c r="D10" s="73"/>
      <c r="E10" s="73"/>
      <c r="F10" s="73"/>
      <c r="G10" s="73"/>
      <c r="H10" s="4">
        <v>10.49</v>
      </c>
      <c r="I10" s="29"/>
      <c r="J10" s="11">
        <f t="shared" si="1"/>
        <v>0</v>
      </c>
      <c r="K10" s="37"/>
      <c r="L10" s="36">
        <v>6</v>
      </c>
      <c r="M10" s="37"/>
      <c r="O10" s="72" t="s">
        <v>40</v>
      </c>
      <c r="P10" s="73"/>
      <c r="Q10" s="73"/>
      <c r="R10" s="73"/>
      <c r="S10" s="73"/>
      <c r="T10" s="73"/>
      <c r="U10" s="73"/>
      <c r="V10" s="4">
        <v>11.39</v>
      </c>
      <c r="W10" s="29"/>
      <c r="X10" s="11">
        <f t="shared" si="0"/>
        <v>0</v>
      </c>
    </row>
    <row r="11" spans="1:24" ht="11.25">
      <c r="A11" s="72" t="s">
        <v>71</v>
      </c>
      <c r="B11" s="73"/>
      <c r="C11" s="73"/>
      <c r="D11" s="73"/>
      <c r="E11" s="73"/>
      <c r="F11" s="73"/>
      <c r="G11" s="73"/>
      <c r="H11" s="4">
        <v>8.84</v>
      </c>
      <c r="I11" s="29"/>
      <c r="J11" s="11">
        <f t="shared" si="1"/>
        <v>0</v>
      </c>
      <c r="K11" s="37"/>
      <c r="L11" s="36">
        <v>7</v>
      </c>
      <c r="M11" s="37"/>
      <c r="O11" s="72" t="s">
        <v>136</v>
      </c>
      <c r="P11" s="73"/>
      <c r="Q11" s="73"/>
      <c r="R11" s="73"/>
      <c r="S11" s="73"/>
      <c r="T11" s="73"/>
      <c r="U11" s="73"/>
      <c r="V11" s="4">
        <v>27.99</v>
      </c>
      <c r="W11" s="29"/>
      <c r="X11" s="45">
        <f t="shared" si="0"/>
        <v>0</v>
      </c>
    </row>
    <row r="12" spans="1:24" ht="11.25">
      <c r="A12" s="72" t="s">
        <v>72</v>
      </c>
      <c r="B12" s="73"/>
      <c r="C12" s="73"/>
      <c r="D12" s="73"/>
      <c r="E12" s="73"/>
      <c r="F12" s="73"/>
      <c r="G12" s="73"/>
      <c r="H12" s="4">
        <v>4.99</v>
      </c>
      <c r="I12" s="29"/>
      <c r="J12" s="11">
        <f t="shared" si="1"/>
        <v>0</v>
      </c>
      <c r="K12" s="37"/>
      <c r="L12" s="36">
        <v>8</v>
      </c>
      <c r="M12" s="37"/>
      <c r="O12" s="72" t="s">
        <v>41</v>
      </c>
      <c r="P12" s="73"/>
      <c r="Q12" s="73"/>
      <c r="R12" s="73"/>
      <c r="S12" s="73"/>
      <c r="T12" s="73"/>
      <c r="U12" s="73"/>
      <c r="V12" s="4">
        <v>28.49</v>
      </c>
      <c r="W12" s="29"/>
      <c r="X12" s="11">
        <f t="shared" si="0"/>
        <v>0</v>
      </c>
    </row>
    <row r="13" spans="1:24" ht="11.25">
      <c r="A13" s="72" t="s">
        <v>73</v>
      </c>
      <c r="B13" s="73"/>
      <c r="C13" s="73"/>
      <c r="D13" s="73"/>
      <c r="E13" s="73"/>
      <c r="F13" s="73"/>
      <c r="G13" s="73"/>
      <c r="H13" s="4">
        <v>17.09</v>
      </c>
      <c r="I13" s="29"/>
      <c r="J13" s="11">
        <f t="shared" si="1"/>
        <v>0</v>
      </c>
      <c r="K13" s="37"/>
      <c r="L13" s="36">
        <v>9</v>
      </c>
      <c r="M13" s="37"/>
      <c r="O13" s="72" t="s">
        <v>42</v>
      </c>
      <c r="P13" s="73"/>
      <c r="Q13" s="73"/>
      <c r="R13" s="73"/>
      <c r="S13" s="73"/>
      <c r="T13" s="73"/>
      <c r="U13" s="73"/>
      <c r="V13" s="4">
        <v>4.74</v>
      </c>
      <c r="W13" s="29"/>
      <c r="X13" s="11">
        <f t="shared" si="0"/>
        <v>0</v>
      </c>
    </row>
    <row r="14" spans="1:24" ht="12" thickBot="1">
      <c r="A14" s="72" t="s">
        <v>74</v>
      </c>
      <c r="B14" s="73"/>
      <c r="C14" s="73"/>
      <c r="D14" s="73"/>
      <c r="E14" s="73"/>
      <c r="F14" s="73"/>
      <c r="G14" s="73"/>
      <c r="H14" s="4">
        <v>5.69</v>
      </c>
      <c r="I14" s="29"/>
      <c r="J14" s="11">
        <f t="shared" si="1"/>
        <v>0</v>
      </c>
      <c r="K14" s="37"/>
      <c r="L14" s="36">
        <v>10</v>
      </c>
      <c r="M14" s="37"/>
      <c r="O14" s="72" t="s">
        <v>43</v>
      </c>
      <c r="P14" s="73"/>
      <c r="Q14" s="73"/>
      <c r="R14" s="73"/>
      <c r="S14" s="73"/>
      <c r="T14" s="73"/>
      <c r="U14" s="73"/>
      <c r="V14" s="4">
        <v>5.69</v>
      </c>
      <c r="W14" s="29"/>
      <c r="X14" s="11">
        <f t="shared" si="0"/>
        <v>0</v>
      </c>
    </row>
    <row r="15" spans="1:24" ht="12" thickBot="1">
      <c r="A15" s="74" t="s">
        <v>160</v>
      </c>
      <c r="B15" s="73"/>
      <c r="C15" s="73"/>
      <c r="D15" s="73"/>
      <c r="E15" s="73"/>
      <c r="F15" s="73"/>
      <c r="G15" s="73"/>
      <c r="H15" s="4">
        <v>42.99</v>
      </c>
      <c r="I15" s="29"/>
      <c r="J15" s="51">
        <f aca="true" t="shared" si="2" ref="J15:J20">H15*I15</f>
        <v>0</v>
      </c>
      <c r="K15" s="37"/>
      <c r="L15" s="36">
        <v>11</v>
      </c>
      <c r="M15" s="37"/>
      <c r="O15" s="67" t="s">
        <v>12</v>
      </c>
      <c r="P15" s="68"/>
      <c r="Q15" s="68"/>
      <c r="R15" s="68"/>
      <c r="S15" s="68"/>
      <c r="T15" s="68"/>
      <c r="U15" s="68"/>
      <c r="V15" s="6" t="s">
        <v>2</v>
      </c>
      <c r="W15" s="6" t="s">
        <v>3</v>
      </c>
      <c r="X15" s="7" t="s">
        <v>4</v>
      </c>
    </row>
    <row r="16" spans="1:24" ht="11.25">
      <c r="A16" s="72" t="s">
        <v>75</v>
      </c>
      <c r="B16" s="73"/>
      <c r="C16" s="73"/>
      <c r="D16" s="73"/>
      <c r="E16" s="73"/>
      <c r="F16" s="73"/>
      <c r="G16" s="73"/>
      <c r="H16" s="4">
        <v>49.99</v>
      </c>
      <c r="I16" s="29"/>
      <c r="J16" s="11">
        <f t="shared" si="2"/>
        <v>0</v>
      </c>
      <c r="K16" s="37"/>
      <c r="L16" s="36">
        <v>12</v>
      </c>
      <c r="M16" s="37"/>
      <c r="O16" s="71" t="s">
        <v>44</v>
      </c>
      <c r="P16" s="70"/>
      <c r="Q16" s="70"/>
      <c r="R16" s="70"/>
      <c r="S16" s="70"/>
      <c r="T16" s="70"/>
      <c r="U16" s="70"/>
      <c r="V16" s="8">
        <v>24.65</v>
      </c>
      <c r="W16" s="28"/>
      <c r="X16" s="10">
        <f aca="true" t="shared" si="3" ref="X16:X28">V16*W16</f>
        <v>0</v>
      </c>
    </row>
    <row r="17" spans="1:24" ht="11.25">
      <c r="A17" s="72" t="s">
        <v>76</v>
      </c>
      <c r="B17" s="73"/>
      <c r="C17" s="73"/>
      <c r="D17" s="73"/>
      <c r="E17" s="73"/>
      <c r="F17" s="73"/>
      <c r="G17" s="73"/>
      <c r="H17" s="4">
        <v>81.99</v>
      </c>
      <c r="I17" s="29"/>
      <c r="J17" s="11">
        <f t="shared" si="2"/>
        <v>0</v>
      </c>
      <c r="K17" s="37"/>
      <c r="L17" s="36">
        <v>13</v>
      </c>
      <c r="M17" s="37"/>
      <c r="O17" s="71" t="s">
        <v>137</v>
      </c>
      <c r="P17" s="70"/>
      <c r="Q17" s="70"/>
      <c r="R17" s="70"/>
      <c r="S17" s="70"/>
      <c r="T17" s="70"/>
      <c r="U17" s="70"/>
      <c r="V17" s="8">
        <v>6.64</v>
      </c>
      <c r="W17" s="28"/>
      <c r="X17" s="44">
        <f t="shared" si="3"/>
        <v>0</v>
      </c>
    </row>
    <row r="18" spans="1:24" ht="11.25">
      <c r="A18" s="72" t="s">
        <v>77</v>
      </c>
      <c r="B18" s="73"/>
      <c r="C18" s="73"/>
      <c r="D18" s="73"/>
      <c r="E18" s="73"/>
      <c r="F18" s="73"/>
      <c r="G18" s="73"/>
      <c r="H18" s="4">
        <v>269.99</v>
      </c>
      <c r="I18" s="29"/>
      <c r="J18" s="11">
        <f t="shared" si="2"/>
        <v>0</v>
      </c>
      <c r="K18" s="37"/>
      <c r="L18" s="36">
        <v>14</v>
      </c>
      <c r="M18" s="37"/>
      <c r="O18" s="72" t="s">
        <v>138</v>
      </c>
      <c r="P18" s="73"/>
      <c r="Q18" s="73"/>
      <c r="R18" s="73"/>
      <c r="S18" s="73"/>
      <c r="T18" s="73"/>
      <c r="U18" s="73"/>
      <c r="V18" s="4">
        <v>9.43</v>
      </c>
      <c r="W18" s="29"/>
      <c r="X18" s="44">
        <f t="shared" si="3"/>
        <v>0</v>
      </c>
    </row>
    <row r="19" spans="1:24" ht="11.25">
      <c r="A19" s="72" t="s">
        <v>78</v>
      </c>
      <c r="B19" s="73"/>
      <c r="C19" s="73"/>
      <c r="D19" s="73"/>
      <c r="E19" s="73"/>
      <c r="F19" s="73"/>
      <c r="G19" s="73"/>
      <c r="H19" s="4">
        <v>69.99</v>
      </c>
      <c r="I19" s="29"/>
      <c r="J19" s="11">
        <f t="shared" si="2"/>
        <v>0</v>
      </c>
      <c r="K19" s="36"/>
      <c r="L19" s="36">
        <v>15</v>
      </c>
      <c r="M19" s="36"/>
      <c r="O19" s="72" t="s">
        <v>139</v>
      </c>
      <c r="P19" s="73"/>
      <c r="Q19" s="73"/>
      <c r="R19" s="73"/>
      <c r="S19" s="73"/>
      <c r="T19" s="73"/>
      <c r="U19" s="73"/>
      <c r="V19" s="4">
        <v>9.99</v>
      </c>
      <c r="W19" s="29"/>
      <c r="X19" s="44">
        <f t="shared" si="3"/>
        <v>0</v>
      </c>
    </row>
    <row r="20" spans="1:24" ht="12" thickBot="1">
      <c r="A20" s="72" t="s">
        <v>79</v>
      </c>
      <c r="B20" s="73"/>
      <c r="C20" s="73"/>
      <c r="D20" s="73"/>
      <c r="E20" s="73"/>
      <c r="F20" s="73"/>
      <c r="G20" s="73"/>
      <c r="H20" s="4">
        <v>169.99</v>
      </c>
      <c r="I20" s="29"/>
      <c r="J20" s="11">
        <f t="shared" si="2"/>
        <v>0</v>
      </c>
      <c r="K20" s="37"/>
      <c r="L20" s="36">
        <v>16</v>
      </c>
      <c r="M20" s="37"/>
      <c r="O20" s="72" t="s">
        <v>140</v>
      </c>
      <c r="P20" s="73"/>
      <c r="Q20" s="73"/>
      <c r="R20" s="73"/>
      <c r="S20" s="73"/>
      <c r="T20" s="73"/>
      <c r="U20" s="73"/>
      <c r="V20" s="4">
        <v>10.79</v>
      </c>
      <c r="W20" s="29"/>
      <c r="X20" s="44">
        <f t="shared" si="3"/>
        <v>0</v>
      </c>
    </row>
    <row r="21" spans="1:24" ht="12" thickBot="1">
      <c r="A21" s="67" t="s">
        <v>7</v>
      </c>
      <c r="B21" s="68"/>
      <c r="C21" s="68"/>
      <c r="D21" s="68"/>
      <c r="E21" s="68"/>
      <c r="F21" s="68"/>
      <c r="G21" s="68"/>
      <c r="H21" s="6" t="s">
        <v>2</v>
      </c>
      <c r="I21" s="6" t="s">
        <v>3</v>
      </c>
      <c r="J21" s="7" t="s">
        <v>4</v>
      </c>
      <c r="K21" s="37"/>
      <c r="L21" s="36">
        <v>17</v>
      </c>
      <c r="M21" s="37"/>
      <c r="O21" s="72" t="s">
        <v>45</v>
      </c>
      <c r="P21" s="73"/>
      <c r="Q21" s="73"/>
      <c r="R21" s="73"/>
      <c r="S21" s="73"/>
      <c r="T21" s="73"/>
      <c r="U21" s="73"/>
      <c r="V21" s="4">
        <v>28.49</v>
      </c>
      <c r="W21" s="29"/>
      <c r="X21" s="44">
        <f t="shared" si="3"/>
        <v>0</v>
      </c>
    </row>
    <row r="22" spans="1:24" ht="11.25">
      <c r="A22" s="71" t="s">
        <v>80</v>
      </c>
      <c r="B22" s="70"/>
      <c r="C22" s="70"/>
      <c r="D22" s="70"/>
      <c r="E22" s="70"/>
      <c r="F22" s="70"/>
      <c r="G22" s="70"/>
      <c r="H22" s="8">
        <v>54.11</v>
      </c>
      <c r="I22" s="28"/>
      <c r="J22" s="10">
        <f>H22*I22</f>
        <v>0</v>
      </c>
      <c r="K22" s="37"/>
      <c r="L22" s="36">
        <v>18</v>
      </c>
      <c r="M22" s="37"/>
      <c r="O22" s="72" t="s">
        <v>46</v>
      </c>
      <c r="P22" s="73"/>
      <c r="Q22" s="73"/>
      <c r="R22" s="73"/>
      <c r="S22" s="73"/>
      <c r="T22" s="73"/>
      <c r="U22" s="73"/>
      <c r="V22" s="4">
        <v>22.79</v>
      </c>
      <c r="W22" s="29"/>
      <c r="X22" s="11">
        <f t="shared" si="3"/>
        <v>0</v>
      </c>
    </row>
    <row r="23" spans="1:24" ht="11.25">
      <c r="A23" s="71" t="s">
        <v>81</v>
      </c>
      <c r="B23" s="70"/>
      <c r="C23" s="70"/>
      <c r="D23" s="70"/>
      <c r="E23" s="70"/>
      <c r="F23" s="70"/>
      <c r="G23" s="70"/>
      <c r="H23" s="8">
        <v>85.47</v>
      </c>
      <c r="I23" s="28"/>
      <c r="J23" s="10">
        <f>H23*I23</f>
        <v>0</v>
      </c>
      <c r="K23" s="36"/>
      <c r="L23" s="36">
        <v>19</v>
      </c>
      <c r="M23" s="36"/>
      <c r="O23" s="72" t="s">
        <v>47</v>
      </c>
      <c r="P23" s="73"/>
      <c r="Q23" s="73"/>
      <c r="R23" s="73"/>
      <c r="S23" s="73"/>
      <c r="T23" s="73"/>
      <c r="U23" s="73"/>
      <c r="V23" s="4">
        <v>18.04</v>
      </c>
      <c r="W23" s="29"/>
      <c r="X23" s="11">
        <f t="shared" si="3"/>
        <v>0</v>
      </c>
    </row>
    <row r="24" spans="1:24" ht="12" thickBot="1">
      <c r="A24" s="71" t="s">
        <v>82</v>
      </c>
      <c r="B24" s="70"/>
      <c r="C24" s="70"/>
      <c r="D24" s="70"/>
      <c r="E24" s="70"/>
      <c r="F24" s="70"/>
      <c r="G24" s="70"/>
      <c r="H24" s="8">
        <v>106.99</v>
      </c>
      <c r="I24" s="28"/>
      <c r="J24" s="10">
        <f>H24*I24</f>
        <v>0</v>
      </c>
      <c r="K24" s="37"/>
      <c r="L24" s="36">
        <v>20</v>
      </c>
      <c r="M24" s="37"/>
      <c r="O24" s="72" t="s">
        <v>48</v>
      </c>
      <c r="P24" s="73"/>
      <c r="Q24" s="73"/>
      <c r="R24" s="73"/>
      <c r="S24" s="73"/>
      <c r="T24" s="73"/>
      <c r="U24" s="73"/>
      <c r="V24" s="4">
        <v>22.79</v>
      </c>
      <c r="W24" s="29"/>
      <c r="X24" s="11">
        <f t="shared" si="3"/>
        <v>0</v>
      </c>
    </row>
    <row r="25" spans="1:24" ht="12" thickBot="1">
      <c r="A25" s="67" t="s">
        <v>8</v>
      </c>
      <c r="B25" s="68"/>
      <c r="C25" s="68"/>
      <c r="D25" s="68"/>
      <c r="E25" s="68"/>
      <c r="F25" s="68"/>
      <c r="G25" s="68"/>
      <c r="H25" s="6" t="s">
        <v>2</v>
      </c>
      <c r="I25" s="6" t="s">
        <v>3</v>
      </c>
      <c r="J25" s="7" t="s">
        <v>4</v>
      </c>
      <c r="K25" s="37"/>
      <c r="L25" s="36">
        <v>21</v>
      </c>
      <c r="M25" s="37"/>
      <c r="O25" s="72" t="s">
        <v>49</v>
      </c>
      <c r="P25" s="73"/>
      <c r="Q25" s="73"/>
      <c r="R25" s="73"/>
      <c r="S25" s="73"/>
      <c r="T25" s="73"/>
      <c r="U25" s="73"/>
      <c r="V25" s="4">
        <v>13.29</v>
      </c>
      <c r="W25" s="29"/>
      <c r="X25" s="11">
        <f t="shared" si="3"/>
        <v>0</v>
      </c>
    </row>
    <row r="26" spans="1:24" ht="11.25">
      <c r="A26" s="72" t="s">
        <v>83</v>
      </c>
      <c r="B26" s="73"/>
      <c r="C26" s="73"/>
      <c r="D26" s="73"/>
      <c r="E26" s="73"/>
      <c r="F26" s="73"/>
      <c r="G26" s="73"/>
      <c r="H26" s="4">
        <v>18.04</v>
      </c>
      <c r="I26" s="29"/>
      <c r="J26" s="11">
        <f aca="true" t="shared" si="4" ref="J26:J31">H26*I26</f>
        <v>0</v>
      </c>
      <c r="K26" s="37"/>
      <c r="L26" s="36">
        <v>22</v>
      </c>
      <c r="M26" s="37"/>
      <c r="O26" s="72" t="s">
        <v>50</v>
      </c>
      <c r="P26" s="73"/>
      <c r="Q26" s="73"/>
      <c r="R26" s="73"/>
      <c r="S26" s="73"/>
      <c r="T26" s="73"/>
      <c r="U26" s="73"/>
      <c r="V26" s="4">
        <v>22.79</v>
      </c>
      <c r="W26" s="29"/>
      <c r="X26" s="11">
        <f t="shared" si="3"/>
        <v>0</v>
      </c>
    </row>
    <row r="27" spans="1:24" ht="11.25">
      <c r="A27" s="72" t="s">
        <v>84</v>
      </c>
      <c r="B27" s="73"/>
      <c r="C27" s="73"/>
      <c r="D27" s="73"/>
      <c r="E27" s="73"/>
      <c r="F27" s="73"/>
      <c r="G27" s="73"/>
      <c r="H27" s="4">
        <v>18.04</v>
      </c>
      <c r="I27" s="29"/>
      <c r="J27" s="11">
        <f t="shared" si="4"/>
        <v>0</v>
      </c>
      <c r="K27" s="37"/>
      <c r="L27" s="36">
        <v>23</v>
      </c>
      <c r="M27" s="37"/>
      <c r="O27" s="72" t="s">
        <v>51</v>
      </c>
      <c r="P27" s="73"/>
      <c r="Q27" s="73"/>
      <c r="R27" s="73"/>
      <c r="S27" s="73"/>
      <c r="T27" s="73"/>
      <c r="U27" s="73"/>
      <c r="V27" s="4">
        <v>99.99</v>
      </c>
      <c r="W27" s="29"/>
      <c r="X27" s="11">
        <f t="shared" si="3"/>
        <v>0</v>
      </c>
    </row>
    <row r="28" spans="1:24" ht="12" thickBot="1">
      <c r="A28" s="72" t="s">
        <v>85</v>
      </c>
      <c r="B28" s="73"/>
      <c r="C28" s="73"/>
      <c r="D28" s="73"/>
      <c r="E28" s="73"/>
      <c r="F28" s="73"/>
      <c r="G28" s="73"/>
      <c r="H28" s="4">
        <v>18.04</v>
      </c>
      <c r="I28" s="29"/>
      <c r="J28" s="11">
        <f t="shared" si="4"/>
        <v>0</v>
      </c>
      <c r="K28" s="37"/>
      <c r="L28" s="36">
        <v>24</v>
      </c>
      <c r="M28" s="37"/>
      <c r="O28" s="75" t="s">
        <v>52</v>
      </c>
      <c r="P28" s="76"/>
      <c r="Q28" s="76"/>
      <c r="R28" s="76"/>
      <c r="S28" s="76"/>
      <c r="T28" s="76"/>
      <c r="U28" s="76"/>
      <c r="V28" s="9">
        <v>14.24</v>
      </c>
      <c r="W28" s="31"/>
      <c r="X28" s="14">
        <f t="shared" si="3"/>
        <v>0</v>
      </c>
    </row>
    <row r="29" spans="1:24" ht="12" thickBot="1">
      <c r="A29" s="72" t="s">
        <v>86</v>
      </c>
      <c r="B29" s="73"/>
      <c r="C29" s="73"/>
      <c r="D29" s="73"/>
      <c r="E29" s="73"/>
      <c r="F29" s="73"/>
      <c r="G29" s="73"/>
      <c r="H29" s="4">
        <v>18.04</v>
      </c>
      <c r="I29" s="29"/>
      <c r="J29" s="11">
        <f t="shared" si="4"/>
        <v>0</v>
      </c>
      <c r="K29" s="37"/>
      <c r="L29" s="36">
        <v>25</v>
      </c>
      <c r="M29" s="37"/>
      <c r="O29" s="67" t="s">
        <v>13</v>
      </c>
      <c r="P29" s="68"/>
      <c r="Q29" s="68"/>
      <c r="R29" s="68"/>
      <c r="S29" s="68"/>
      <c r="T29" s="68"/>
      <c r="U29" s="68"/>
      <c r="V29" s="39" t="s">
        <v>2</v>
      </c>
      <c r="W29" s="39" t="s">
        <v>3</v>
      </c>
      <c r="X29" s="7" t="s">
        <v>4</v>
      </c>
    </row>
    <row r="30" spans="1:24" ht="11.25">
      <c r="A30" s="77" t="s">
        <v>156</v>
      </c>
      <c r="B30" s="78"/>
      <c r="C30" s="78"/>
      <c r="D30" s="78"/>
      <c r="E30" s="78"/>
      <c r="F30" s="78"/>
      <c r="G30" s="78"/>
      <c r="H30" s="4">
        <v>27.99</v>
      </c>
      <c r="I30" s="29"/>
      <c r="J30" s="11">
        <f t="shared" si="4"/>
        <v>0</v>
      </c>
      <c r="K30" s="36"/>
      <c r="L30" s="36">
        <v>26</v>
      </c>
      <c r="M30" s="36"/>
      <c r="O30" s="71" t="s">
        <v>53</v>
      </c>
      <c r="P30" s="70"/>
      <c r="Q30" s="70"/>
      <c r="R30" s="70"/>
      <c r="S30" s="70"/>
      <c r="T30" s="70"/>
      <c r="U30" s="70"/>
      <c r="V30" s="8">
        <v>20.89</v>
      </c>
      <c r="W30" s="28"/>
      <c r="X30" s="44">
        <f aca="true" t="shared" si="5" ref="X30:X38">V30*W30</f>
        <v>0</v>
      </c>
    </row>
    <row r="31" spans="1:24" ht="12" thickBot="1">
      <c r="A31" s="77" t="s">
        <v>157</v>
      </c>
      <c r="B31" s="78"/>
      <c r="C31" s="78"/>
      <c r="D31" s="78"/>
      <c r="E31" s="78"/>
      <c r="F31" s="78"/>
      <c r="G31" s="78"/>
      <c r="H31" s="4">
        <v>27.99</v>
      </c>
      <c r="I31" s="29"/>
      <c r="J31" s="11">
        <f t="shared" si="4"/>
        <v>0</v>
      </c>
      <c r="K31" s="37"/>
      <c r="L31" s="36">
        <v>27</v>
      </c>
      <c r="M31" s="37"/>
      <c r="O31" s="72" t="s">
        <v>54</v>
      </c>
      <c r="P31" s="73"/>
      <c r="Q31" s="73"/>
      <c r="R31" s="73"/>
      <c r="S31" s="73"/>
      <c r="T31" s="73"/>
      <c r="U31" s="73"/>
      <c r="V31" s="4">
        <v>31.99</v>
      </c>
      <c r="W31" s="29"/>
      <c r="X31" s="45">
        <f t="shared" si="5"/>
        <v>0</v>
      </c>
    </row>
    <row r="32" spans="1:24" ht="12" thickBot="1">
      <c r="A32" s="67" t="s">
        <v>9</v>
      </c>
      <c r="B32" s="68"/>
      <c r="C32" s="68"/>
      <c r="D32" s="68"/>
      <c r="E32" s="68"/>
      <c r="F32" s="68"/>
      <c r="G32" s="68"/>
      <c r="H32" s="6" t="s">
        <v>2</v>
      </c>
      <c r="I32" s="6" t="s">
        <v>3</v>
      </c>
      <c r="J32" s="7" t="s">
        <v>4</v>
      </c>
      <c r="K32" s="37"/>
      <c r="L32" s="36">
        <v>28</v>
      </c>
      <c r="M32" s="37"/>
      <c r="O32" s="72" t="s">
        <v>55</v>
      </c>
      <c r="P32" s="73"/>
      <c r="Q32" s="73"/>
      <c r="R32" s="73"/>
      <c r="S32" s="73"/>
      <c r="T32" s="73"/>
      <c r="U32" s="73"/>
      <c r="V32" s="4">
        <v>39.99</v>
      </c>
      <c r="W32" s="29"/>
      <c r="X32" s="45">
        <f t="shared" si="5"/>
        <v>0</v>
      </c>
    </row>
    <row r="33" spans="1:24" ht="11.25">
      <c r="A33" s="72" t="s">
        <v>87</v>
      </c>
      <c r="B33" s="73"/>
      <c r="C33" s="73"/>
      <c r="D33" s="73"/>
      <c r="E33" s="73"/>
      <c r="F33" s="73"/>
      <c r="G33" s="73"/>
      <c r="H33" s="4">
        <v>19.94</v>
      </c>
      <c r="I33" s="29"/>
      <c r="J33" s="11">
        <f>H33*I33</f>
        <v>0</v>
      </c>
      <c r="K33" s="37"/>
      <c r="L33" s="36">
        <v>29</v>
      </c>
      <c r="M33" s="37"/>
      <c r="O33" s="72" t="s">
        <v>56</v>
      </c>
      <c r="P33" s="73"/>
      <c r="Q33" s="73"/>
      <c r="R33" s="73"/>
      <c r="S33" s="73"/>
      <c r="T33" s="73"/>
      <c r="U33" s="73"/>
      <c r="V33" s="4">
        <v>47.49</v>
      </c>
      <c r="W33" s="29"/>
      <c r="X33" s="45">
        <f t="shared" si="5"/>
        <v>0</v>
      </c>
    </row>
    <row r="34" spans="1:24" ht="11.25">
      <c r="A34" s="72" t="s">
        <v>88</v>
      </c>
      <c r="B34" s="73"/>
      <c r="C34" s="73"/>
      <c r="D34" s="73"/>
      <c r="E34" s="73"/>
      <c r="F34" s="73"/>
      <c r="G34" s="73"/>
      <c r="H34" s="4">
        <v>19.94</v>
      </c>
      <c r="I34" s="29"/>
      <c r="J34" s="11">
        <f>H34*I34</f>
        <v>0</v>
      </c>
      <c r="K34" s="37"/>
      <c r="L34" s="36">
        <v>30</v>
      </c>
      <c r="M34" s="37"/>
      <c r="O34" s="72" t="s">
        <v>57</v>
      </c>
      <c r="P34" s="73"/>
      <c r="Q34" s="73"/>
      <c r="R34" s="73"/>
      <c r="S34" s="73"/>
      <c r="T34" s="73"/>
      <c r="U34" s="73"/>
      <c r="V34" s="4">
        <v>13.29</v>
      </c>
      <c r="W34" s="29"/>
      <c r="X34" s="45">
        <f t="shared" si="5"/>
        <v>0</v>
      </c>
    </row>
    <row r="35" spans="1:24" ht="11.25">
      <c r="A35" s="74" t="s">
        <v>134</v>
      </c>
      <c r="B35" s="73"/>
      <c r="C35" s="73"/>
      <c r="D35" s="73"/>
      <c r="E35" s="73"/>
      <c r="F35" s="73"/>
      <c r="G35" s="73"/>
      <c r="H35" s="4">
        <v>19.94</v>
      </c>
      <c r="I35" s="29"/>
      <c r="J35" s="11">
        <f>H35*I35</f>
        <v>0</v>
      </c>
      <c r="K35" s="36"/>
      <c r="L35" s="36">
        <v>31</v>
      </c>
      <c r="M35" s="36"/>
      <c r="O35" s="72" t="s">
        <v>58</v>
      </c>
      <c r="P35" s="73"/>
      <c r="Q35" s="73"/>
      <c r="R35" s="73"/>
      <c r="S35" s="73"/>
      <c r="T35" s="73"/>
      <c r="U35" s="73"/>
      <c r="V35" s="4">
        <v>8.54</v>
      </c>
      <c r="W35" s="29"/>
      <c r="X35" s="45">
        <f t="shared" si="5"/>
        <v>0</v>
      </c>
    </row>
    <row r="36" spans="1:24" ht="11.25">
      <c r="A36" s="79" t="s">
        <v>133</v>
      </c>
      <c r="B36" s="73"/>
      <c r="C36" s="73"/>
      <c r="D36" s="73"/>
      <c r="E36" s="73"/>
      <c r="F36" s="73"/>
      <c r="G36" s="73"/>
      <c r="H36" s="4">
        <v>19.94</v>
      </c>
      <c r="I36" s="29"/>
      <c r="J36" s="45">
        <f>H36*I36</f>
        <v>0</v>
      </c>
      <c r="K36" s="37"/>
      <c r="L36" s="36">
        <v>32</v>
      </c>
      <c r="M36" s="37"/>
      <c r="O36" s="72" t="s">
        <v>59</v>
      </c>
      <c r="P36" s="73"/>
      <c r="Q36" s="73"/>
      <c r="R36" s="73"/>
      <c r="S36" s="73"/>
      <c r="T36" s="73"/>
      <c r="U36" s="73"/>
      <c r="V36" s="4">
        <v>10.44</v>
      </c>
      <c r="W36" s="29"/>
      <c r="X36" s="45">
        <f t="shared" si="5"/>
        <v>0</v>
      </c>
    </row>
    <row r="37" spans="1:24" ht="12" thickBot="1">
      <c r="A37" s="72" t="s">
        <v>89</v>
      </c>
      <c r="B37" s="73"/>
      <c r="C37" s="73"/>
      <c r="D37" s="73"/>
      <c r="E37" s="73"/>
      <c r="F37" s="73"/>
      <c r="G37" s="73"/>
      <c r="H37" s="4">
        <v>19.94</v>
      </c>
      <c r="I37" s="29"/>
      <c r="J37" s="11">
        <f>H37*I37</f>
        <v>0</v>
      </c>
      <c r="K37" s="37"/>
      <c r="L37" s="36">
        <v>33</v>
      </c>
      <c r="M37" s="37"/>
      <c r="O37" s="72" t="s">
        <v>60</v>
      </c>
      <c r="P37" s="73"/>
      <c r="Q37" s="73"/>
      <c r="R37" s="73"/>
      <c r="S37" s="73"/>
      <c r="T37" s="73"/>
      <c r="U37" s="73"/>
      <c r="V37" s="4">
        <v>42.99</v>
      </c>
      <c r="W37" s="29"/>
      <c r="X37" s="45">
        <f t="shared" si="5"/>
        <v>0</v>
      </c>
    </row>
    <row r="38" spans="1:24" ht="12" thickBot="1">
      <c r="A38" s="67" t="s">
        <v>10</v>
      </c>
      <c r="B38" s="68"/>
      <c r="C38" s="68"/>
      <c r="D38" s="68"/>
      <c r="E38" s="68"/>
      <c r="F38" s="68"/>
      <c r="G38" s="68"/>
      <c r="H38" s="6" t="s">
        <v>2</v>
      </c>
      <c r="I38" s="6" t="s">
        <v>3</v>
      </c>
      <c r="J38" s="7" t="s">
        <v>4</v>
      </c>
      <c r="K38" s="37"/>
      <c r="L38" s="36">
        <v>34</v>
      </c>
      <c r="M38" s="37"/>
      <c r="O38" s="72" t="s">
        <v>61</v>
      </c>
      <c r="P38" s="73"/>
      <c r="Q38" s="73"/>
      <c r="R38" s="73"/>
      <c r="S38" s="73"/>
      <c r="T38" s="73"/>
      <c r="U38" s="73"/>
      <c r="V38" s="4">
        <v>15.68</v>
      </c>
      <c r="W38" s="29"/>
      <c r="X38" s="45">
        <f t="shared" si="5"/>
        <v>0</v>
      </c>
    </row>
    <row r="39" spans="1:24" ht="11.25">
      <c r="A39" s="72" t="s">
        <v>90</v>
      </c>
      <c r="B39" s="73"/>
      <c r="C39" s="73"/>
      <c r="D39" s="73"/>
      <c r="E39" s="73"/>
      <c r="F39" s="73"/>
      <c r="G39" s="73"/>
      <c r="H39" s="4">
        <v>27.54</v>
      </c>
      <c r="I39" s="29"/>
      <c r="J39" s="11">
        <f>H39*I39</f>
        <v>0</v>
      </c>
      <c r="K39" s="37"/>
      <c r="L39" s="36">
        <v>35</v>
      </c>
      <c r="M39" s="37"/>
      <c r="O39" s="72" t="s">
        <v>158</v>
      </c>
      <c r="P39" s="73"/>
      <c r="Q39" s="73"/>
      <c r="R39" s="73"/>
      <c r="S39" s="73"/>
      <c r="T39" s="73"/>
      <c r="U39" s="73"/>
      <c r="V39" s="4">
        <v>15.68</v>
      </c>
      <c r="W39" s="29"/>
      <c r="X39" s="45">
        <f>V39*W39</f>
        <v>0</v>
      </c>
    </row>
    <row r="40" spans="1:24" ht="11.25">
      <c r="A40" s="72" t="s">
        <v>91</v>
      </c>
      <c r="B40" s="73"/>
      <c r="C40" s="73"/>
      <c r="D40" s="73"/>
      <c r="E40" s="73"/>
      <c r="F40" s="73"/>
      <c r="G40" s="73"/>
      <c r="H40" s="4">
        <v>27.54</v>
      </c>
      <c r="I40" s="29"/>
      <c r="J40" s="11">
        <f>H40*I40</f>
        <v>0</v>
      </c>
      <c r="L40" s="36">
        <v>36</v>
      </c>
      <c r="O40" s="72" t="s">
        <v>62</v>
      </c>
      <c r="P40" s="73"/>
      <c r="Q40" s="73"/>
      <c r="R40" s="73"/>
      <c r="S40" s="73"/>
      <c r="T40" s="73"/>
      <c r="U40" s="73"/>
      <c r="V40" s="4">
        <v>11.39</v>
      </c>
      <c r="W40" s="29"/>
      <c r="X40" s="45">
        <f>V40*W40</f>
        <v>0</v>
      </c>
    </row>
    <row r="41" spans="1:24" ht="11.25">
      <c r="A41" s="72" t="s">
        <v>135</v>
      </c>
      <c r="B41" s="73"/>
      <c r="C41" s="73"/>
      <c r="D41" s="73"/>
      <c r="E41" s="73"/>
      <c r="F41" s="73"/>
      <c r="G41" s="73"/>
      <c r="H41" s="4">
        <v>42.74</v>
      </c>
      <c r="I41" s="29"/>
      <c r="J41" s="45">
        <f>H41*I41</f>
        <v>0</v>
      </c>
      <c r="K41" s="38"/>
      <c r="L41" s="36">
        <v>37</v>
      </c>
      <c r="M41" s="38"/>
      <c r="O41" s="72" t="s">
        <v>63</v>
      </c>
      <c r="P41" s="73"/>
      <c r="Q41" s="73"/>
      <c r="R41" s="73"/>
      <c r="S41" s="73"/>
      <c r="T41" s="73"/>
      <c r="U41" s="73"/>
      <c r="V41" s="4">
        <v>17.81</v>
      </c>
      <c r="W41" s="29"/>
      <c r="X41" s="45">
        <f>V41*W41</f>
        <v>0</v>
      </c>
    </row>
    <row r="42" spans="1:24" ht="12" thickBot="1">
      <c r="A42" s="80" t="s">
        <v>92</v>
      </c>
      <c r="B42" s="81"/>
      <c r="C42" s="81"/>
      <c r="D42" s="81"/>
      <c r="E42" s="81"/>
      <c r="F42" s="81"/>
      <c r="G42" s="81"/>
      <c r="H42" s="12">
        <v>4.74</v>
      </c>
      <c r="I42" s="30"/>
      <c r="J42" s="13">
        <f>H42*I42</f>
        <v>0</v>
      </c>
      <c r="K42" s="36"/>
      <c r="L42" s="36">
        <v>38</v>
      </c>
      <c r="M42" s="36"/>
      <c r="O42" s="72" t="s">
        <v>64</v>
      </c>
      <c r="P42" s="73"/>
      <c r="Q42" s="73"/>
      <c r="R42" s="73"/>
      <c r="S42" s="73"/>
      <c r="T42" s="73"/>
      <c r="U42" s="73"/>
      <c r="V42" s="4">
        <v>9.49</v>
      </c>
      <c r="W42" s="29"/>
      <c r="X42" s="45">
        <f>V42*W42</f>
        <v>0</v>
      </c>
    </row>
    <row r="43" spans="1:24" ht="12" thickBot="1">
      <c r="A43" s="82" t="s">
        <v>14</v>
      </c>
      <c r="B43" s="83"/>
      <c r="C43" s="83"/>
      <c r="D43" s="83"/>
      <c r="E43" s="83"/>
      <c r="F43" s="83"/>
      <c r="G43" s="84"/>
      <c r="H43" s="39" t="s">
        <v>2</v>
      </c>
      <c r="I43" s="39" t="s">
        <v>3</v>
      </c>
      <c r="J43" s="7" t="s">
        <v>4</v>
      </c>
      <c r="K43" s="37"/>
      <c r="L43" s="36">
        <v>39</v>
      </c>
      <c r="M43" s="37"/>
      <c r="O43" s="80" t="s">
        <v>141</v>
      </c>
      <c r="P43" s="81"/>
      <c r="Q43" s="81"/>
      <c r="R43" s="81"/>
      <c r="S43" s="81"/>
      <c r="T43" s="81"/>
      <c r="U43" s="81"/>
      <c r="V43" s="12">
        <v>16.99</v>
      </c>
      <c r="W43" s="30"/>
      <c r="X43" s="43">
        <f>V43*W43</f>
        <v>0</v>
      </c>
    </row>
    <row r="44" spans="1:24" ht="12" thickBot="1">
      <c r="A44" s="72" t="s">
        <v>94</v>
      </c>
      <c r="B44" s="73"/>
      <c r="C44" s="73"/>
      <c r="D44" s="73"/>
      <c r="E44" s="73"/>
      <c r="F44" s="73"/>
      <c r="G44" s="73"/>
      <c r="H44" s="4">
        <v>1.99</v>
      </c>
      <c r="I44" s="29"/>
      <c r="J44" s="45">
        <f aca="true" t="shared" si="6" ref="J44:J50">H44*I44</f>
        <v>0</v>
      </c>
      <c r="K44" s="37"/>
      <c r="L44" s="36">
        <v>40</v>
      </c>
      <c r="M44" s="37"/>
      <c r="O44" s="85" t="s">
        <v>155</v>
      </c>
      <c r="P44" s="86"/>
      <c r="Q44" s="86"/>
      <c r="R44" s="86"/>
      <c r="S44" s="86"/>
      <c r="T44" s="86"/>
      <c r="U44" s="87"/>
      <c r="V44" s="56" t="s">
        <v>2</v>
      </c>
      <c r="W44" s="57" t="s">
        <v>148</v>
      </c>
      <c r="X44" s="58" t="s">
        <v>149</v>
      </c>
    </row>
    <row r="45" spans="1:24" ht="12" customHeight="1">
      <c r="A45" s="72" t="s">
        <v>95</v>
      </c>
      <c r="B45" s="73"/>
      <c r="C45" s="73"/>
      <c r="D45" s="73"/>
      <c r="E45" s="73"/>
      <c r="F45" s="73"/>
      <c r="G45" s="73"/>
      <c r="H45" s="4">
        <v>6.64</v>
      </c>
      <c r="I45" s="29"/>
      <c r="J45" s="45">
        <f t="shared" si="6"/>
        <v>0</v>
      </c>
      <c r="K45" s="37"/>
      <c r="L45" s="36">
        <v>41</v>
      </c>
      <c r="M45" s="37"/>
      <c r="O45" s="88" t="s">
        <v>142</v>
      </c>
      <c r="P45" s="89"/>
      <c r="Q45" s="59" t="s">
        <v>143</v>
      </c>
      <c r="R45" s="59" t="s">
        <v>115</v>
      </c>
      <c r="S45" s="59" t="s">
        <v>146</v>
      </c>
      <c r="T45" s="59" t="s">
        <v>116</v>
      </c>
      <c r="U45" s="59" t="s">
        <v>119</v>
      </c>
      <c r="V45" s="94">
        <v>23.99</v>
      </c>
      <c r="W45" s="97">
        <f>SUM(Q46:U46,Q48:U48)</f>
        <v>0</v>
      </c>
      <c r="X45" s="100">
        <f>IF(W45&gt;0,W45*V45,)</f>
        <v>0</v>
      </c>
    </row>
    <row r="46" spans="1:24" ht="12" customHeight="1">
      <c r="A46" s="72" t="s">
        <v>96</v>
      </c>
      <c r="B46" s="73"/>
      <c r="C46" s="73"/>
      <c r="D46" s="73"/>
      <c r="E46" s="73"/>
      <c r="F46" s="73"/>
      <c r="G46" s="73"/>
      <c r="H46" s="4">
        <v>6.81</v>
      </c>
      <c r="I46" s="29"/>
      <c r="J46" s="45">
        <f t="shared" si="6"/>
        <v>0</v>
      </c>
      <c r="K46" s="37"/>
      <c r="L46" s="36">
        <v>42</v>
      </c>
      <c r="M46" s="37"/>
      <c r="O46" s="90"/>
      <c r="P46" s="91"/>
      <c r="Q46" s="29"/>
      <c r="R46" s="29"/>
      <c r="S46" s="29"/>
      <c r="T46" s="29"/>
      <c r="U46" s="29"/>
      <c r="V46" s="95"/>
      <c r="W46" s="98"/>
      <c r="X46" s="101"/>
    </row>
    <row r="47" spans="1:24" ht="12" customHeight="1">
      <c r="A47" s="72" t="s">
        <v>97</v>
      </c>
      <c r="B47" s="73"/>
      <c r="C47" s="73"/>
      <c r="D47" s="73"/>
      <c r="E47" s="73"/>
      <c r="F47" s="73"/>
      <c r="G47" s="73"/>
      <c r="H47" s="4">
        <v>9.49</v>
      </c>
      <c r="I47" s="29"/>
      <c r="J47" s="45">
        <f t="shared" si="6"/>
        <v>0</v>
      </c>
      <c r="K47" s="37"/>
      <c r="L47" s="36">
        <v>43</v>
      </c>
      <c r="M47" s="37"/>
      <c r="O47" s="90"/>
      <c r="P47" s="91"/>
      <c r="Q47" s="46" t="s">
        <v>145</v>
      </c>
      <c r="R47" s="46" t="s">
        <v>147</v>
      </c>
      <c r="S47" s="46" t="s">
        <v>144</v>
      </c>
      <c r="T47" s="46" t="s">
        <v>35</v>
      </c>
      <c r="U47" s="60"/>
      <c r="V47" s="95"/>
      <c r="W47" s="98"/>
      <c r="X47" s="101"/>
    </row>
    <row r="48" spans="1:24" ht="12" customHeight="1" thickBot="1">
      <c r="A48" s="72" t="s">
        <v>98</v>
      </c>
      <c r="B48" s="73"/>
      <c r="C48" s="73"/>
      <c r="D48" s="73"/>
      <c r="E48" s="73"/>
      <c r="F48" s="73"/>
      <c r="G48" s="73"/>
      <c r="H48" s="4">
        <v>4.74</v>
      </c>
      <c r="I48" s="29"/>
      <c r="J48" s="45">
        <f t="shared" si="6"/>
        <v>0</v>
      </c>
      <c r="K48" s="37"/>
      <c r="L48" s="36">
        <v>44</v>
      </c>
      <c r="M48" s="37"/>
      <c r="O48" s="92"/>
      <c r="P48" s="93"/>
      <c r="Q48" s="30"/>
      <c r="R48" s="30"/>
      <c r="S48" s="30"/>
      <c r="T48" s="30"/>
      <c r="U48" s="61"/>
      <c r="V48" s="96"/>
      <c r="W48" s="99"/>
      <c r="X48" s="102"/>
    </row>
    <row r="49" spans="1:13" ht="11.25">
      <c r="A49" s="72" t="s">
        <v>99</v>
      </c>
      <c r="B49" s="73"/>
      <c r="C49" s="73"/>
      <c r="D49" s="73"/>
      <c r="E49" s="73"/>
      <c r="F49" s="73"/>
      <c r="G49" s="73"/>
      <c r="H49" s="4">
        <v>6.99</v>
      </c>
      <c r="I49" s="29"/>
      <c r="J49" s="45">
        <f t="shared" si="6"/>
        <v>0</v>
      </c>
      <c r="K49" s="37"/>
      <c r="L49" s="36">
        <v>45</v>
      </c>
      <c r="M49" s="37"/>
    </row>
    <row r="50" spans="1:21" ht="12" thickBot="1">
      <c r="A50" s="80" t="s">
        <v>100</v>
      </c>
      <c r="B50" s="81"/>
      <c r="C50" s="81"/>
      <c r="D50" s="81"/>
      <c r="E50" s="81"/>
      <c r="F50" s="81"/>
      <c r="G50" s="81"/>
      <c r="H50" s="12">
        <v>9.49</v>
      </c>
      <c r="I50" s="30"/>
      <c r="J50" s="43">
        <f t="shared" si="6"/>
        <v>0</v>
      </c>
      <c r="K50" s="37"/>
      <c r="L50" s="36">
        <v>46</v>
      </c>
      <c r="O50" s="3"/>
      <c r="P50" s="3"/>
      <c r="Q50" s="3"/>
      <c r="R50" s="3"/>
      <c r="S50" s="3"/>
      <c r="T50" s="3"/>
      <c r="U50" s="3"/>
    </row>
    <row r="51" spans="12:21" ht="12" thickBot="1">
      <c r="L51" s="36">
        <v>47</v>
      </c>
      <c r="M51" s="36"/>
      <c r="O51" s="42"/>
      <c r="P51" s="42"/>
      <c r="Q51" s="42"/>
      <c r="R51" s="42"/>
      <c r="S51" s="42"/>
      <c r="T51" s="42"/>
      <c r="U51" s="42"/>
    </row>
    <row r="52" spans="1:24" ht="12" thickBot="1">
      <c r="A52" s="67" t="s">
        <v>15</v>
      </c>
      <c r="B52" s="68"/>
      <c r="C52" s="68"/>
      <c r="D52" s="68"/>
      <c r="E52" s="68"/>
      <c r="F52" s="68"/>
      <c r="G52" s="68"/>
      <c r="H52" s="6" t="s">
        <v>2</v>
      </c>
      <c r="I52" s="6" t="s">
        <v>3</v>
      </c>
      <c r="J52" s="7" t="s">
        <v>4</v>
      </c>
      <c r="K52" s="36"/>
      <c r="L52" s="36">
        <v>48</v>
      </c>
      <c r="M52" s="37"/>
      <c r="O52" s="67" t="s">
        <v>16</v>
      </c>
      <c r="P52" s="68"/>
      <c r="Q52" s="68"/>
      <c r="R52" s="68"/>
      <c r="S52" s="68"/>
      <c r="T52" s="68"/>
      <c r="U52" s="68"/>
      <c r="V52" s="39" t="s">
        <v>2</v>
      </c>
      <c r="W52" s="39" t="s">
        <v>3</v>
      </c>
      <c r="X52" s="7" t="s">
        <v>4</v>
      </c>
    </row>
    <row r="53" spans="1:24" ht="11.25">
      <c r="A53" s="103" t="s">
        <v>101</v>
      </c>
      <c r="B53" s="104"/>
      <c r="C53" s="104"/>
      <c r="D53" s="104"/>
      <c r="E53" s="104"/>
      <c r="F53" s="104"/>
      <c r="G53" s="105"/>
      <c r="H53" s="4">
        <v>28.49</v>
      </c>
      <c r="I53" s="29"/>
      <c r="J53" s="11">
        <f aca="true" t="shared" si="7" ref="J53:J60">H53*I53</f>
        <v>0</v>
      </c>
      <c r="K53" s="37"/>
      <c r="L53" s="36">
        <v>49</v>
      </c>
      <c r="M53" s="37"/>
      <c r="O53" s="69" t="s">
        <v>161</v>
      </c>
      <c r="P53" s="70"/>
      <c r="Q53" s="70"/>
      <c r="R53" s="70"/>
      <c r="S53" s="70"/>
      <c r="T53" s="70"/>
      <c r="U53" s="70"/>
      <c r="V53" s="8">
        <v>499.5</v>
      </c>
      <c r="W53" s="28"/>
      <c r="X53" s="44">
        <f aca="true" t="shared" si="8" ref="X53:X58">V53*W53</f>
        <v>0</v>
      </c>
    </row>
    <row r="54" spans="1:24" ht="11.25">
      <c r="A54" s="72" t="s">
        <v>102</v>
      </c>
      <c r="B54" s="73"/>
      <c r="C54" s="73"/>
      <c r="D54" s="73"/>
      <c r="E54" s="73"/>
      <c r="F54" s="73"/>
      <c r="G54" s="73"/>
      <c r="H54" s="4">
        <v>28.49</v>
      </c>
      <c r="I54" s="29"/>
      <c r="J54" s="11">
        <f t="shared" si="7"/>
        <v>0</v>
      </c>
      <c r="K54" s="37"/>
      <c r="L54" s="36">
        <v>50</v>
      </c>
      <c r="M54" s="37"/>
      <c r="O54" s="69" t="s">
        <v>162</v>
      </c>
      <c r="P54" s="70"/>
      <c r="Q54" s="70"/>
      <c r="R54" s="70"/>
      <c r="S54" s="70"/>
      <c r="T54" s="70"/>
      <c r="U54" s="70"/>
      <c r="V54" s="8">
        <v>121.44</v>
      </c>
      <c r="W54" s="28"/>
      <c r="X54" s="44">
        <f t="shared" si="8"/>
        <v>0</v>
      </c>
    </row>
    <row r="55" spans="1:24" ht="11.25">
      <c r="A55" s="72" t="s">
        <v>103</v>
      </c>
      <c r="B55" s="73"/>
      <c r="C55" s="73"/>
      <c r="D55" s="73"/>
      <c r="E55" s="73"/>
      <c r="F55" s="73"/>
      <c r="G55" s="73"/>
      <c r="H55" s="4">
        <v>28.49</v>
      </c>
      <c r="I55" s="29"/>
      <c r="J55" s="11">
        <f t="shared" si="7"/>
        <v>0</v>
      </c>
      <c r="K55" s="37"/>
      <c r="L55" s="37"/>
      <c r="M55" s="37"/>
      <c r="O55" s="69" t="s">
        <v>163</v>
      </c>
      <c r="P55" s="70"/>
      <c r="Q55" s="70"/>
      <c r="R55" s="70"/>
      <c r="S55" s="70"/>
      <c r="T55" s="70"/>
      <c r="U55" s="70"/>
      <c r="V55" s="8">
        <v>339.99</v>
      </c>
      <c r="W55" s="28"/>
      <c r="X55" s="44">
        <f t="shared" si="8"/>
        <v>0</v>
      </c>
    </row>
    <row r="56" spans="1:24" ht="11.25">
      <c r="A56" s="72" t="s">
        <v>104</v>
      </c>
      <c r="B56" s="73"/>
      <c r="C56" s="73"/>
      <c r="D56" s="73"/>
      <c r="E56" s="73"/>
      <c r="F56" s="73"/>
      <c r="G56" s="73"/>
      <c r="H56" s="4">
        <v>28.49</v>
      </c>
      <c r="I56" s="29"/>
      <c r="J56" s="11">
        <f t="shared" si="7"/>
        <v>0</v>
      </c>
      <c r="K56" s="37"/>
      <c r="L56" s="37"/>
      <c r="M56" s="37"/>
      <c r="O56" s="69" t="s">
        <v>164</v>
      </c>
      <c r="P56" s="70"/>
      <c r="Q56" s="70"/>
      <c r="R56" s="70"/>
      <c r="S56" s="70"/>
      <c r="T56" s="70"/>
      <c r="U56" s="70"/>
      <c r="V56" s="8">
        <v>353.59</v>
      </c>
      <c r="W56" s="28"/>
      <c r="X56" s="44">
        <f t="shared" si="8"/>
        <v>0</v>
      </c>
    </row>
    <row r="57" spans="1:24" ht="11.25">
      <c r="A57" s="72" t="s">
        <v>105</v>
      </c>
      <c r="B57" s="73"/>
      <c r="C57" s="73"/>
      <c r="D57" s="73"/>
      <c r="E57" s="73"/>
      <c r="F57" s="73"/>
      <c r="G57" s="73"/>
      <c r="H57" s="4">
        <v>28.49</v>
      </c>
      <c r="I57" s="29"/>
      <c r="J57" s="11">
        <f t="shared" si="7"/>
        <v>0</v>
      </c>
      <c r="K57" s="37"/>
      <c r="L57" s="37"/>
      <c r="M57" s="37"/>
      <c r="O57" s="69" t="s">
        <v>165</v>
      </c>
      <c r="P57" s="70"/>
      <c r="Q57" s="70"/>
      <c r="R57" s="70"/>
      <c r="S57" s="70"/>
      <c r="T57" s="70"/>
      <c r="U57" s="70"/>
      <c r="V57" s="8">
        <v>461.99</v>
      </c>
      <c r="W57" s="28"/>
      <c r="X57" s="44">
        <f t="shared" si="8"/>
        <v>0</v>
      </c>
    </row>
    <row r="58" spans="1:24" ht="12" thickBot="1">
      <c r="A58" s="72" t="s">
        <v>106</v>
      </c>
      <c r="B58" s="73"/>
      <c r="C58" s="73"/>
      <c r="D58" s="73"/>
      <c r="E58" s="73"/>
      <c r="F58" s="73"/>
      <c r="G58" s="73"/>
      <c r="H58" s="4">
        <v>28.49</v>
      </c>
      <c r="I58" s="29"/>
      <c r="J58" s="11">
        <f>H58*I58</f>
        <v>0</v>
      </c>
      <c r="K58" s="37"/>
      <c r="L58" s="37"/>
      <c r="M58" s="37"/>
      <c r="O58" s="106" t="s">
        <v>166</v>
      </c>
      <c r="P58" s="107"/>
      <c r="Q58" s="107"/>
      <c r="R58" s="107"/>
      <c r="S58" s="107"/>
      <c r="T58" s="107"/>
      <c r="U58" s="107"/>
      <c r="V58" s="52">
        <v>519.99</v>
      </c>
      <c r="W58" s="53"/>
      <c r="X58" s="54">
        <f t="shared" si="8"/>
        <v>0</v>
      </c>
    </row>
    <row r="59" spans="1:13" ht="12" thickBot="1">
      <c r="A59" s="72" t="s">
        <v>107</v>
      </c>
      <c r="B59" s="73"/>
      <c r="C59" s="73"/>
      <c r="D59" s="73"/>
      <c r="E59" s="73"/>
      <c r="F59" s="73"/>
      <c r="G59" s="73"/>
      <c r="H59" s="4">
        <v>28.49</v>
      </c>
      <c r="I59" s="29"/>
      <c r="J59" s="11">
        <f>H59*I59</f>
        <v>0</v>
      </c>
      <c r="K59" s="37"/>
      <c r="L59" s="37"/>
      <c r="M59" s="37"/>
    </row>
    <row r="60" spans="1:24" ht="12" thickBot="1">
      <c r="A60" s="80" t="s">
        <v>108</v>
      </c>
      <c r="B60" s="81"/>
      <c r="C60" s="81"/>
      <c r="D60" s="81"/>
      <c r="E60" s="81"/>
      <c r="F60" s="81"/>
      <c r="G60" s="81"/>
      <c r="H60" s="12">
        <v>28.49</v>
      </c>
      <c r="I60" s="30"/>
      <c r="J60" s="13">
        <f t="shared" si="7"/>
        <v>0</v>
      </c>
      <c r="K60" s="37"/>
      <c r="L60" s="37"/>
      <c r="M60" s="37"/>
      <c r="O60" s="67" t="s">
        <v>17</v>
      </c>
      <c r="P60" s="68"/>
      <c r="Q60" s="68"/>
      <c r="R60" s="68"/>
      <c r="S60" s="68"/>
      <c r="T60" s="68"/>
      <c r="U60" s="68"/>
      <c r="V60" s="39" t="s">
        <v>2</v>
      </c>
      <c r="W60" s="39" t="s">
        <v>3</v>
      </c>
      <c r="X60" s="7" t="s">
        <v>4</v>
      </c>
    </row>
    <row r="61" spans="11:24" ht="11.25">
      <c r="K61" s="37"/>
      <c r="L61" s="37"/>
      <c r="M61" s="55"/>
      <c r="O61" s="71" t="s">
        <v>65</v>
      </c>
      <c r="P61" s="70"/>
      <c r="Q61" s="70"/>
      <c r="R61" s="70"/>
      <c r="S61" s="70"/>
      <c r="T61" s="70"/>
      <c r="U61" s="70"/>
      <c r="V61" s="8">
        <v>11.39</v>
      </c>
      <c r="W61" s="28"/>
      <c r="X61" s="44">
        <f>V61*W61</f>
        <v>0</v>
      </c>
    </row>
    <row r="62" spans="11:24" ht="12" thickBot="1">
      <c r="K62" s="37"/>
      <c r="L62" s="37"/>
      <c r="M62" s="55"/>
      <c r="O62" s="71" t="s">
        <v>66</v>
      </c>
      <c r="P62" s="70"/>
      <c r="Q62" s="70"/>
      <c r="R62" s="70"/>
      <c r="S62" s="70"/>
      <c r="T62" s="70"/>
      <c r="U62" s="70"/>
      <c r="V62" s="8">
        <v>9.49</v>
      </c>
      <c r="W62" s="28"/>
      <c r="X62" s="44">
        <f>V62*W62</f>
        <v>0</v>
      </c>
    </row>
    <row r="63" spans="1:24" ht="12" thickBot="1">
      <c r="A63" s="82" t="s">
        <v>18</v>
      </c>
      <c r="B63" s="83"/>
      <c r="C63" s="83"/>
      <c r="D63" s="83"/>
      <c r="E63" s="83"/>
      <c r="F63" s="83"/>
      <c r="G63" s="84"/>
      <c r="H63" s="6" t="s">
        <v>2</v>
      </c>
      <c r="I63" s="6" t="s">
        <v>3</v>
      </c>
      <c r="J63" s="7" t="s">
        <v>4</v>
      </c>
      <c r="K63" s="37"/>
      <c r="L63" s="37"/>
      <c r="M63" s="55"/>
      <c r="O63" s="108" t="s">
        <v>150</v>
      </c>
      <c r="P63" s="107"/>
      <c r="Q63" s="107"/>
      <c r="R63" s="107"/>
      <c r="S63" s="107"/>
      <c r="T63" s="107"/>
      <c r="U63" s="107"/>
      <c r="V63" s="52">
        <v>9.99</v>
      </c>
      <c r="W63" s="53"/>
      <c r="X63" s="54">
        <f>V63*W63</f>
        <v>0</v>
      </c>
    </row>
    <row r="64" spans="1:13" ht="12" thickBot="1">
      <c r="A64" s="109" t="s">
        <v>27</v>
      </c>
      <c r="B64" s="110"/>
      <c r="C64" s="5" t="s">
        <v>20</v>
      </c>
      <c r="D64" s="5" t="s">
        <v>21</v>
      </c>
      <c r="E64" s="5" t="s">
        <v>24</v>
      </c>
      <c r="F64" s="5" t="s">
        <v>25</v>
      </c>
      <c r="G64" s="5" t="s">
        <v>22</v>
      </c>
      <c r="H64" s="113">
        <v>28.49</v>
      </c>
      <c r="I64" s="115">
        <f>SUM(C65:G65)</f>
        <v>0</v>
      </c>
      <c r="J64" s="116">
        <f>H64*I64</f>
        <v>0</v>
      </c>
      <c r="K64" s="37"/>
      <c r="L64" s="37"/>
      <c r="M64" s="55"/>
    </row>
    <row r="65" spans="1:24" ht="12" thickBot="1">
      <c r="A65" s="111"/>
      <c r="B65" s="112"/>
      <c r="C65" s="30"/>
      <c r="D65" s="30"/>
      <c r="E65" s="30"/>
      <c r="F65" s="30"/>
      <c r="G65" s="30"/>
      <c r="H65" s="114"/>
      <c r="I65" s="99"/>
      <c r="J65" s="117"/>
      <c r="K65" s="37"/>
      <c r="L65" s="37"/>
      <c r="M65" s="55"/>
      <c r="O65" s="67" t="s">
        <v>124</v>
      </c>
      <c r="P65" s="68"/>
      <c r="Q65" s="68"/>
      <c r="R65" s="68"/>
      <c r="S65" s="68"/>
      <c r="T65" s="68"/>
      <c r="U65" s="68"/>
      <c r="V65" s="26" t="s">
        <v>2</v>
      </c>
      <c r="W65" s="26" t="s">
        <v>3</v>
      </c>
      <c r="X65" s="7" t="s">
        <v>4</v>
      </c>
    </row>
    <row r="66" spans="1:24" ht="11.25">
      <c r="A66" s="118" t="s">
        <v>19</v>
      </c>
      <c r="B66" s="119"/>
      <c r="C66" s="5" t="s">
        <v>20</v>
      </c>
      <c r="D66" s="5" t="s">
        <v>21</v>
      </c>
      <c r="E66" s="5" t="s">
        <v>24</v>
      </c>
      <c r="F66" s="5" t="s">
        <v>25</v>
      </c>
      <c r="G66" s="5" t="s">
        <v>22</v>
      </c>
      <c r="H66" s="120">
        <v>28.49</v>
      </c>
      <c r="I66" s="97">
        <f>SUM(C67:G67)</f>
        <v>0</v>
      </c>
      <c r="J66" s="121">
        <f>H66*I66</f>
        <v>0</v>
      </c>
      <c r="K66" s="37"/>
      <c r="L66" s="37"/>
      <c r="M66" s="55"/>
      <c r="O66" s="71" t="s">
        <v>121</v>
      </c>
      <c r="P66" s="70"/>
      <c r="Q66" s="70"/>
      <c r="R66" s="70"/>
      <c r="S66" s="70"/>
      <c r="T66" s="70"/>
      <c r="U66" s="70"/>
      <c r="V66" s="8">
        <v>23.74</v>
      </c>
      <c r="W66" s="28"/>
      <c r="X66" s="27">
        <f>V66*W66</f>
        <v>0</v>
      </c>
    </row>
    <row r="67" spans="1:24" ht="12" thickBot="1">
      <c r="A67" s="111"/>
      <c r="B67" s="112"/>
      <c r="C67" s="30"/>
      <c r="D67" s="30"/>
      <c r="E67" s="30"/>
      <c r="F67" s="30"/>
      <c r="G67" s="30"/>
      <c r="H67" s="114"/>
      <c r="I67" s="99"/>
      <c r="J67" s="117"/>
      <c r="K67" s="37"/>
      <c r="L67" s="37"/>
      <c r="M67" s="55"/>
      <c r="O67" s="71" t="s">
        <v>122</v>
      </c>
      <c r="P67" s="70"/>
      <c r="Q67" s="70"/>
      <c r="R67" s="70"/>
      <c r="S67" s="70"/>
      <c r="T67" s="70"/>
      <c r="U67" s="70"/>
      <c r="V67" s="8">
        <v>5.65</v>
      </c>
      <c r="W67" s="28"/>
      <c r="X67" s="27">
        <f>V67*W67</f>
        <v>0</v>
      </c>
    </row>
    <row r="68" spans="1:24" ht="11.25">
      <c r="A68" s="118" t="s">
        <v>26</v>
      </c>
      <c r="B68" s="119"/>
      <c r="C68" s="5" t="s">
        <v>20</v>
      </c>
      <c r="D68" s="5" t="s">
        <v>21</v>
      </c>
      <c r="E68" s="5" t="s">
        <v>24</v>
      </c>
      <c r="F68" s="5" t="s">
        <v>25</v>
      </c>
      <c r="G68" s="5" t="s">
        <v>22</v>
      </c>
      <c r="H68" s="120">
        <v>28.49</v>
      </c>
      <c r="I68" s="97">
        <f>SUM(C69:G69)</f>
        <v>0</v>
      </c>
      <c r="J68" s="121">
        <f>H68*I68</f>
        <v>0</v>
      </c>
      <c r="K68" s="37"/>
      <c r="L68" s="37"/>
      <c r="M68" s="55"/>
      <c r="O68" s="122" t="s">
        <v>123</v>
      </c>
      <c r="P68" s="123"/>
      <c r="Q68" s="123"/>
      <c r="R68" s="123"/>
      <c r="S68" s="123"/>
      <c r="T68" s="123"/>
      <c r="U68" s="124"/>
      <c r="V68" s="15">
        <v>5.65</v>
      </c>
      <c r="W68" s="32"/>
      <c r="X68" s="27">
        <f>V68*W68</f>
        <v>0</v>
      </c>
    </row>
    <row r="69" spans="1:24" ht="12" thickBot="1">
      <c r="A69" s="111"/>
      <c r="B69" s="112"/>
      <c r="C69" s="30"/>
      <c r="D69" s="30"/>
      <c r="E69" s="30"/>
      <c r="F69" s="30"/>
      <c r="G69" s="30"/>
      <c r="H69" s="114"/>
      <c r="I69" s="99"/>
      <c r="J69" s="117"/>
      <c r="K69" s="37"/>
      <c r="L69" s="37"/>
      <c r="M69" s="55"/>
      <c r="O69" s="125" t="s">
        <v>120</v>
      </c>
      <c r="P69" s="126"/>
      <c r="Q69" s="25" t="s">
        <v>115</v>
      </c>
      <c r="R69" s="25" t="s">
        <v>116</v>
      </c>
      <c r="S69" s="127" t="s">
        <v>117</v>
      </c>
      <c r="T69" s="127"/>
      <c r="U69" s="25" t="s">
        <v>118</v>
      </c>
      <c r="V69" s="128">
        <v>5.65</v>
      </c>
      <c r="W69" s="98">
        <f>SUM(Q70:U70,Q72:U72)</f>
        <v>0</v>
      </c>
      <c r="X69" s="131">
        <f>V69*W69</f>
        <v>0</v>
      </c>
    </row>
    <row r="70" spans="1:24" ht="11.25">
      <c r="A70" s="118" t="s">
        <v>28</v>
      </c>
      <c r="B70" s="119"/>
      <c r="C70" s="5" t="s">
        <v>20</v>
      </c>
      <c r="D70" s="5" t="s">
        <v>21</v>
      </c>
      <c r="E70" s="5" t="s">
        <v>24</v>
      </c>
      <c r="F70" s="5" t="s">
        <v>25</v>
      </c>
      <c r="G70" s="5" t="s">
        <v>22</v>
      </c>
      <c r="H70" s="120">
        <v>28.49</v>
      </c>
      <c r="I70" s="97">
        <f>SUM(C71:G71)</f>
        <v>0</v>
      </c>
      <c r="J70" s="121">
        <f>H70*I70</f>
        <v>0</v>
      </c>
      <c r="K70" s="37"/>
      <c r="L70" s="37"/>
      <c r="M70" s="55"/>
      <c r="O70" s="125"/>
      <c r="P70" s="126"/>
      <c r="Q70" s="29"/>
      <c r="R70" s="29"/>
      <c r="S70" s="132"/>
      <c r="T70" s="133"/>
      <c r="U70" s="29"/>
      <c r="V70" s="129"/>
      <c r="W70" s="98"/>
      <c r="X70" s="131"/>
    </row>
    <row r="71" spans="1:24" ht="12" thickBot="1">
      <c r="A71" s="111"/>
      <c r="B71" s="112"/>
      <c r="C71" s="30"/>
      <c r="D71" s="30"/>
      <c r="E71" s="30"/>
      <c r="F71" s="30"/>
      <c r="G71" s="30"/>
      <c r="H71" s="114"/>
      <c r="I71" s="99"/>
      <c r="J71" s="117"/>
      <c r="K71" s="37"/>
      <c r="L71" s="55"/>
      <c r="M71" s="55"/>
      <c r="O71" s="125"/>
      <c r="P71" s="126"/>
      <c r="Q71" s="5" t="s">
        <v>31</v>
      </c>
      <c r="R71" s="5" t="s">
        <v>34</v>
      </c>
      <c r="S71" s="5" t="s">
        <v>35</v>
      </c>
      <c r="T71" s="134" t="s">
        <v>119</v>
      </c>
      <c r="U71" s="134"/>
      <c r="V71" s="129"/>
      <c r="W71" s="98"/>
      <c r="X71" s="131"/>
    </row>
    <row r="72" spans="1:24" ht="12" thickBot="1">
      <c r="A72" s="118" t="s">
        <v>29</v>
      </c>
      <c r="B72" s="119"/>
      <c r="C72" s="5" t="s">
        <v>20</v>
      </c>
      <c r="D72" s="5" t="s">
        <v>21</v>
      </c>
      <c r="E72" s="5" t="s">
        <v>24</v>
      </c>
      <c r="F72" s="5" t="s">
        <v>25</v>
      </c>
      <c r="G72" s="5" t="s">
        <v>22</v>
      </c>
      <c r="H72" s="120">
        <v>28.49</v>
      </c>
      <c r="I72" s="97">
        <f>SUM(C73:G73)</f>
        <v>0</v>
      </c>
      <c r="J72" s="121">
        <f>H72*I72</f>
        <v>0</v>
      </c>
      <c r="K72" s="37"/>
      <c r="L72" s="55"/>
      <c r="M72" s="55"/>
      <c r="O72" s="111"/>
      <c r="P72" s="112"/>
      <c r="Q72" s="30"/>
      <c r="R72" s="30"/>
      <c r="S72" s="30"/>
      <c r="T72" s="135"/>
      <c r="U72" s="136"/>
      <c r="V72" s="130"/>
      <c r="W72" s="99"/>
      <c r="X72" s="117"/>
    </row>
    <row r="73" spans="1:24" ht="12" thickBot="1">
      <c r="A73" s="111"/>
      <c r="B73" s="112"/>
      <c r="C73" s="30"/>
      <c r="D73" s="30"/>
      <c r="E73" s="30"/>
      <c r="F73" s="30"/>
      <c r="G73" s="30"/>
      <c r="H73" s="114"/>
      <c r="I73" s="99"/>
      <c r="J73" s="117"/>
      <c r="K73" s="37"/>
      <c r="L73" s="55"/>
      <c r="M73" s="55"/>
      <c r="O73" s="23"/>
      <c r="P73" s="23"/>
      <c r="Q73" s="20"/>
      <c r="R73" s="20"/>
      <c r="S73" s="20"/>
      <c r="T73" s="24"/>
      <c r="U73" s="24"/>
      <c r="V73" s="21"/>
      <c r="W73" s="19"/>
      <c r="X73" s="21"/>
    </row>
    <row r="74" spans="1:24" ht="12" thickBot="1">
      <c r="A74" s="118" t="s">
        <v>30</v>
      </c>
      <c r="B74" s="119"/>
      <c r="C74" s="5" t="s">
        <v>20</v>
      </c>
      <c r="D74" s="5" t="s">
        <v>21</v>
      </c>
      <c r="E74" s="5" t="s">
        <v>24</v>
      </c>
      <c r="F74" s="5" t="s">
        <v>25</v>
      </c>
      <c r="G74" s="5" t="s">
        <v>22</v>
      </c>
      <c r="H74" s="120">
        <v>28.49</v>
      </c>
      <c r="I74" s="97">
        <f>SUM(C75:G75)</f>
        <v>0</v>
      </c>
      <c r="J74" s="121">
        <f>H74*I74</f>
        <v>0</v>
      </c>
      <c r="K74" s="37"/>
      <c r="L74" s="55"/>
      <c r="M74" s="38"/>
      <c r="O74" s="67" t="s">
        <v>109</v>
      </c>
      <c r="P74" s="68"/>
      <c r="Q74" s="68"/>
      <c r="R74" s="68"/>
      <c r="S74" s="68"/>
      <c r="T74" s="68"/>
      <c r="U74" s="68"/>
      <c r="V74" s="39" t="s">
        <v>2</v>
      </c>
      <c r="W74" s="39" t="s">
        <v>3</v>
      </c>
      <c r="X74" s="7" t="s">
        <v>4</v>
      </c>
    </row>
    <row r="75" spans="1:24" ht="12" thickBot="1">
      <c r="A75" s="111"/>
      <c r="B75" s="112"/>
      <c r="C75" s="30"/>
      <c r="D75" s="30"/>
      <c r="E75" s="30"/>
      <c r="F75" s="30"/>
      <c r="G75" s="30"/>
      <c r="H75" s="114"/>
      <c r="I75" s="99"/>
      <c r="J75" s="117"/>
      <c r="K75" s="38"/>
      <c r="L75" s="38"/>
      <c r="M75" s="36"/>
      <c r="O75" s="72" t="s">
        <v>110</v>
      </c>
      <c r="P75" s="73"/>
      <c r="Q75" s="73"/>
      <c r="R75" s="73"/>
      <c r="S75" s="73"/>
      <c r="T75" s="73"/>
      <c r="U75" s="73"/>
      <c r="V75" s="4">
        <v>3.79</v>
      </c>
      <c r="W75" s="29"/>
      <c r="X75" s="45">
        <f aca="true" t="shared" si="9" ref="X75:X83">V75*W75</f>
        <v>0</v>
      </c>
    </row>
    <row r="76" spans="1:24" ht="11.25">
      <c r="A76" s="118" t="s">
        <v>31</v>
      </c>
      <c r="B76" s="119"/>
      <c r="C76" s="5" t="s">
        <v>20</v>
      </c>
      <c r="D76" s="5" t="s">
        <v>21</v>
      </c>
      <c r="E76" s="5" t="s">
        <v>24</v>
      </c>
      <c r="F76" s="5" t="s">
        <v>25</v>
      </c>
      <c r="G76" s="5" t="s">
        <v>22</v>
      </c>
      <c r="H76" s="120">
        <v>28.49</v>
      </c>
      <c r="I76" s="97">
        <f>SUM(C77:G77)</f>
        <v>0</v>
      </c>
      <c r="J76" s="121">
        <f>H76*I76</f>
        <v>0</v>
      </c>
      <c r="K76" s="36"/>
      <c r="L76" s="55"/>
      <c r="M76" s="55"/>
      <c r="O76" s="72" t="s">
        <v>111</v>
      </c>
      <c r="P76" s="73"/>
      <c r="Q76" s="73"/>
      <c r="R76" s="73"/>
      <c r="S76" s="73"/>
      <c r="T76" s="73"/>
      <c r="U76" s="73"/>
      <c r="V76" s="4">
        <v>3.79</v>
      </c>
      <c r="W76" s="29"/>
      <c r="X76" s="45">
        <f t="shared" si="9"/>
        <v>0</v>
      </c>
    </row>
    <row r="77" spans="1:24" ht="12" thickBot="1">
      <c r="A77" s="111"/>
      <c r="B77" s="112"/>
      <c r="C77" s="30"/>
      <c r="D77" s="30"/>
      <c r="E77" s="30"/>
      <c r="F77" s="30"/>
      <c r="G77" s="30"/>
      <c r="H77" s="114"/>
      <c r="I77" s="99"/>
      <c r="J77" s="117"/>
      <c r="K77" s="37"/>
      <c r="L77" s="37"/>
      <c r="M77" s="37"/>
      <c r="O77" s="72" t="s">
        <v>112</v>
      </c>
      <c r="P77" s="73"/>
      <c r="Q77" s="73"/>
      <c r="R77" s="73"/>
      <c r="S77" s="73"/>
      <c r="T77" s="73"/>
      <c r="U77" s="73"/>
      <c r="V77" s="4">
        <v>3.79</v>
      </c>
      <c r="W77" s="29"/>
      <c r="X77" s="45">
        <f t="shared" si="9"/>
        <v>0</v>
      </c>
    </row>
    <row r="78" spans="1:24" ht="11.25">
      <c r="A78" s="118" t="s">
        <v>32</v>
      </c>
      <c r="B78" s="119"/>
      <c r="C78" s="5" t="s">
        <v>20</v>
      </c>
      <c r="D78" s="5" t="s">
        <v>21</v>
      </c>
      <c r="E78" s="5" t="s">
        <v>24</v>
      </c>
      <c r="F78" s="5" t="s">
        <v>25</v>
      </c>
      <c r="G78" s="5" t="s">
        <v>22</v>
      </c>
      <c r="H78" s="120">
        <v>28.49</v>
      </c>
      <c r="I78" s="97">
        <f>SUM(C79:G79)</f>
        <v>0</v>
      </c>
      <c r="J78" s="121">
        <f>H78*I78</f>
        <v>0</v>
      </c>
      <c r="K78" s="37"/>
      <c r="L78" s="37"/>
      <c r="M78" s="37"/>
      <c r="O78" s="72" t="s">
        <v>113</v>
      </c>
      <c r="P78" s="73"/>
      <c r="Q78" s="73"/>
      <c r="R78" s="73"/>
      <c r="S78" s="73"/>
      <c r="T78" s="73"/>
      <c r="U78" s="73"/>
      <c r="V78" s="4">
        <v>3.13</v>
      </c>
      <c r="W78" s="29"/>
      <c r="X78" s="45">
        <f t="shared" si="9"/>
        <v>0</v>
      </c>
    </row>
    <row r="79" spans="1:24" ht="12" thickBot="1">
      <c r="A79" s="111"/>
      <c r="B79" s="112"/>
      <c r="C79" s="30"/>
      <c r="D79" s="30"/>
      <c r="E79" s="30"/>
      <c r="F79" s="30"/>
      <c r="G79" s="30"/>
      <c r="H79" s="114"/>
      <c r="I79" s="99"/>
      <c r="J79" s="117"/>
      <c r="K79" s="37"/>
      <c r="L79" s="37"/>
      <c r="M79" s="37"/>
      <c r="O79" s="72" t="s">
        <v>114</v>
      </c>
      <c r="P79" s="73"/>
      <c r="Q79" s="73"/>
      <c r="R79" s="73"/>
      <c r="S79" s="73"/>
      <c r="T79" s="73"/>
      <c r="U79" s="73"/>
      <c r="V79" s="4">
        <v>3.13</v>
      </c>
      <c r="W79" s="29"/>
      <c r="X79" s="45">
        <f t="shared" si="9"/>
        <v>0</v>
      </c>
    </row>
    <row r="80" spans="1:24" ht="11.25">
      <c r="A80" s="118" t="s">
        <v>33</v>
      </c>
      <c r="B80" s="119"/>
      <c r="C80" s="5" t="s">
        <v>20</v>
      </c>
      <c r="D80" s="5" t="s">
        <v>21</v>
      </c>
      <c r="E80" s="5" t="s">
        <v>24</v>
      </c>
      <c r="F80" s="5" t="s">
        <v>25</v>
      </c>
      <c r="G80" s="5" t="s">
        <v>22</v>
      </c>
      <c r="H80" s="120">
        <v>28.49</v>
      </c>
      <c r="I80" s="97">
        <f>SUM(C81:G81)</f>
        <v>0</v>
      </c>
      <c r="J80" s="121">
        <f>H80*I80</f>
        <v>0</v>
      </c>
      <c r="K80" s="37"/>
      <c r="L80" s="37"/>
      <c r="M80" s="37"/>
      <c r="O80" s="72" t="s">
        <v>154</v>
      </c>
      <c r="P80" s="73"/>
      <c r="Q80" s="73"/>
      <c r="R80" s="73"/>
      <c r="S80" s="73"/>
      <c r="T80" s="73"/>
      <c r="U80" s="73"/>
      <c r="V80" s="4">
        <v>176.99</v>
      </c>
      <c r="W80" s="29"/>
      <c r="X80" s="45">
        <f t="shared" si="9"/>
        <v>0</v>
      </c>
    </row>
    <row r="81" spans="1:24" ht="12" thickBot="1">
      <c r="A81" s="111"/>
      <c r="B81" s="112"/>
      <c r="C81" s="30"/>
      <c r="D81" s="30"/>
      <c r="E81" s="30"/>
      <c r="F81" s="30"/>
      <c r="G81" s="30"/>
      <c r="H81" s="114"/>
      <c r="I81" s="99"/>
      <c r="J81" s="117"/>
      <c r="K81" s="37"/>
      <c r="L81" s="37"/>
      <c r="M81" s="37"/>
      <c r="O81" s="72" t="s">
        <v>151</v>
      </c>
      <c r="P81" s="73"/>
      <c r="Q81" s="73"/>
      <c r="R81" s="73"/>
      <c r="S81" s="73"/>
      <c r="T81" s="73"/>
      <c r="U81" s="73"/>
      <c r="V81" s="4">
        <v>31.99</v>
      </c>
      <c r="W81" s="29"/>
      <c r="X81" s="45">
        <f t="shared" si="9"/>
        <v>0</v>
      </c>
    </row>
    <row r="82" spans="1:24" ht="11.25">
      <c r="A82" s="118" t="s">
        <v>34</v>
      </c>
      <c r="B82" s="119"/>
      <c r="C82" s="5" t="s">
        <v>20</v>
      </c>
      <c r="D82" s="5" t="s">
        <v>21</v>
      </c>
      <c r="E82" s="5" t="s">
        <v>24</v>
      </c>
      <c r="F82" s="5" t="s">
        <v>25</v>
      </c>
      <c r="G82" s="5" t="s">
        <v>22</v>
      </c>
      <c r="H82" s="120">
        <v>28.49</v>
      </c>
      <c r="I82" s="97">
        <f>SUM(C83:G83)</f>
        <v>0</v>
      </c>
      <c r="J82" s="121">
        <f>H82*I82</f>
        <v>0</v>
      </c>
      <c r="K82" s="37"/>
      <c r="L82" s="37"/>
      <c r="M82" s="37"/>
      <c r="O82" s="72" t="s">
        <v>152</v>
      </c>
      <c r="P82" s="73"/>
      <c r="Q82" s="73"/>
      <c r="R82" s="73"/>
      <c r="S82" s="73"/>
      <c r="T82" s="73"/>
      <c r="U82" s="73"/>
      <c r="V82" s="4">
        <v>31.99</v>
      </c>
      <c r="W82" s="29"/>
      <c r="X82" s="45">
        <f t="shared" si="9"/>
        <v>0</v>
      </c>
    </row>
    <row r="83" spans="1:24" ht="12" thickBot="1">
      <c r="A83" s="111"/>
      <c r="B83" s="112"/>
      <c r="C83" s="30"/>
      <c r="D83" s="30"/>
      <c r="E83" s="30"/>
      <c r="F83" s="30"/>
      <c r="G83" s="30"/>
      <c r="H83" s="114"/>
      <c r="I83" s="99"/>
      <c r="J83" s="117"/>
      <c r="K83" s="37"/>
      <c r="L83" s="37"/>
      <c r="M83" s="37"/>
      <c r="O83" s="80" t="s">
        <v>153</v>
      </c>
      <c r="P83" s="81"/>
      <c r="Q83" s="81"/>
      <c r="R83" s="81"/>
      <c r="S83" s="81"/>
      <c r="T83" s="81"/>
      <c r="U83" s="81"/>
      <c r="V83" s="12">
        <v>31.99</v>
      </c>
      <c r="W83" s="30"/>
      <c r="X83" s="43">
        <f t="shared" si="9"/>
        <v>0</v>
      </c>
    </row>
    <row r="84" spans="1:13" ht="11.25">
      <c r="A84" s="118" t="s">
        <v>35</v>
      </c>
      <c r="B84" s="119"/>
      <c r="C84" s="5" t="s">
        <v>20</v>
      </c>
      <c r="D84" s="5" t="s">
        <v>21</v>
      </c>
      <c r="E84" s="5" t="s">
        <v>24</v>
      </c>
      <c r="F84" s="5" t="s">
        <v>25</v>
      </c>
      <c r="G84" s="5" t="s">
        <v>22</v>
      </c>
      <c r="H84" s="120">
        <v>28.49</v>
      </c>
      <c r="I84" s="97">
        <f>SUM(C85:G85)</f>
        <v>0</v>
      </c>
      <c r="J84" s="121">
        <f>H84*I84</f>
        <v>0</v>
      </c>
      <c r="K84" s="37"/>
      <c r="L84" s="37"/>
      <c r="M84" s="37"/>
    </row>
    <row r="85" spans="1:13" ht="12" thickBot="1">
      <c r="A85" s="111"/>
      <c r="B85" s="112"/>
      <c r="C85" s="30"/>
      <c r="D85" s="30"/>
      <c r="E85" s="30"/>
      <c r="F85" s="30"/>
      <c r="G85" s="30"/>
      <c r="H85" s="114"/>
      <c r="I85" s="99"/>
      <c r="J85" s="117"/>
      <c r="K85" s="37"/>
      <c r="L85" s="37"/>
      <c r="M85" s="37"/>
    </row>
    <row r="86" spans="9:13" ht="12" thickBot="1">
      <c r="I86" s="1"/>
      <c r="J86" s="1"/>
      <c r="K86" s="37"/>
      <c r="L86" s="37"/>
      <c r="M86" s="37"/>
    </row>
    <row r="87" spans="1:13" ht="12" thickBot="1">
      <c r="A87" s="82" t="s">
        <v>36</v>
      </c>
      <c r="B87" s="83"/>
      <c r="C87" s="83"/>
      <c r="D87" s="83"/>
      <c r="E87" s="83"/>
      <c r="F87" s="83"/>
      <c r="G87" s="84"/>
      <c r="H87" s="6" t="s">
        <v>2</v>
      </c>
      <c r="I87" s="6" t="s">
        <v>3</v>
      </c>
      <c r="J87" s="7" t="s">
        <v>4</v>
      </c>
      <c r="K87" s="37"/>
      <c r="L87" s="37"/>
      <c r="M87" s="37"/>
    </row>
    <row r="88" spans="1:13" ht="11.25">
      <c r="A88" s="109" t="s">
        <v>27</v>
      </c>
      <c r="B88" s="110"/>
      <c r="C88" s="5" t="s">
        <v>20</v>
      </c>
      <c r="D88" s="5" t="s">
        <v>21</v>
      </c>
      <c r="E88" s="5" t="s">
        <v>24</v>
      </c>
      <c r="F88" s="5" t="s">
        <v>25</v>
      </c>
      <c r="G88" s="5" t="s">
        <v>22</v>
      </c>
      <c r="H88" s="113">
        <v>28.49</v>
      </c>
      <c r="I88" s="115">
        <f>SUM(C89:G89)</f>
        <v>0</v>
      </c>
      <c r="J88" s="116">
        <f>H88*I88</f>
        <v>0</v>
      </c>
      <c r="K88" s="37"/>
      <c r="L88" s="37"/>
      <c r="M88" s="37"/>
    </row>
    <row r="89" spans="1:13" ht="12" thickBot="1">
      <c r="A89" s="111"/>
      <c r="B89" s="112"/>
      <c r="C89" s="30"/>
      <c r="D89" s="30"/>
      <c r="E89" s="30"/>
      <c r="F89" s="30"/>
      <c r="G89" s="30"/>
      <c r="H89" s="114"/>
      <c r="I89" s="99"/>
      <c r="J89" s="117"/>
      <c r="K89" s="37"/>
      <c r="L89" s="37"/>
      <c r="M89" s="37"/>
    </row>
    <row r="90" spans="1:13" ht="11.25">
      <c r="A90" s="118" t="s">
        <v>19</v>
      </c>
      <c r="B90" s="119"/>
      <c r="C90" s="5" t="s">
        <v>20</v>
      </c>
      <c r="D90" s="5" t="s">
        <v>21</v>
      </c>
      <c r="E90" s="5" t="s">
        <v>24</v>
      </c>
      <c r="F90" s="5" t="s">
        <v>25</v>
      </c>
      <c r="G90" s="5" t="s">
        <v>22</v>
      </c>
      <c r="H90" s="120">
        <v>28.49</v>
      </c>
      <c r="I90" s="97">
        <f>SUM(C91:G91)</f>
        <v>0</v>
      </c>
      <c r="J90" s="121">
        <f>H90*I90</f>
        <v>0</v>
      </c>
      <c r="K90" s="37"/>
      <c r="L90" s="37"/>
      <c r="M90" s="37"/>
    </row>
    <row r="91" spans="1:13" ht="12" thickBot="1">
      <c r="A91" s="111"/>
      <c r="B91" s="112"/>
      <c r="C91" s="30"/>
      <c r="D91" s="30"/>
      <c r="E91" s="30"/>
      <c r="F91" s="30"/>
      <c r="G91" s="30"/>
      <c r="H91" s="114"/>
      <c r="I91" s="99"/>
      <c r="J91" s="117"/>
      <c r="K91" s="37"/>
      <c r="L91" s="37"/>
      <c r="M91" s="37"/>
    </row>
    <row r="92" spans="1:24" ht="11.25">
      <c r="A92" s="118" t="s">
        <v>26</v>
      </c>
      <c r="B92" s="119"/>
      <c r="C92" s="5" t="s">
        <v>20</v>
      </c>
      <c r="D92" s="5" t="s">
        <v>21</v>
      </c>
      <c r="E92" s="5" t="s">
        <v>24</v>
      </c>
      <c r="F92" s="5" t="s">
        <v>25</v>
      </c>
      <c r="G92" s="5" t="s">
        <v>22</v>
      </c>
      <c r="H92" s="120">
        <v>28.49</v>
      </c>
      <c r="I92" s="97">
        <f>SUM(C93:G93)</f>
        <v>0</v>
      </c>
      <c r="J92" s="121">
        <f>H92*I92</f>
        <v>0</v>
      </c>
      <c r="K92" s="37"/>
      <c r="L92" s="37"/>
      <c r="M92" s="37"/>
      <c r="S92" s="137" t="s">
        <v>128</v>
      </c>
      <c r="T92" s="138"/>
      <c r="U92" s="138"/>
      <c r="V92" s="138"/>
      <c r="W92" s="139">
        <f>SUM(J5:J109,X74:X83,X5:X72)</f>
        <v>0</v>
      </c>
      <c r="X92" s="140"/>
    </row>
    <row r="93" spans="1:24" ht="12" thickBot="1">
      <c r="A93" s="111"/>
      <c r="B93" s="112"/>
      <c r="C93" s="30"/>
      <c r="D93" s="30"/>
      <c r="E93" s="30"/>
      <c r="F93" s="30"/>
      <c r="G93" s="30"/>
      <c r="H93" s="114"/>
      <c r="I93" s="99"/>
      <c r="J93" s="117"/>
      <c r="K93" s="37"/>
      <c r="L93" s="37"/>
      <c r="M93" s="37"/>
      <c r="S93" s="141" t="s">
        <v>129</v>
      </c>
      <c r="T93" s="62"/>
      <c r="U93" s="62"/>
      <c r="V93" s="62"/>
      <c r="W93" s="142">
        <f>W92*0.07</f>
        <v>0</v>
      </c>
      <c r="X93" s="143"/>
    </row>
    <row r="94" spans="1:24" ht="12" thickBot="1">
      <c r="A94" s="118" t="s">
        <v>28</v>
      </c>
      <c r="B94" s="119"/>
      <c r="C94" s="5" t="s">
        <v>20</v>
      </c>
      <c r="D94" s="5" t="s">
        <v>21</v>
      </c>
      <c r="E94" s="5" t="s">
        <v>24</v>
      </c>
      <c r="F94" s="5" t="s">
        <v>25</v>
      </c>
      <c r="G94" s="5" t="s">
        <v>22</v>
      </c>
      <c r="H94" s="120">
        <v>28.49</v>
      </c>
      <c r="I94" s="97">
        <f>SUM(C95:G95)</f>
        <v>0</v>
      </c>
      <c r="J94" s="121">
        <f>H94*I94</f>
        <v>0</v>
      </c>
      <c r="K94" s="37"/>
      <c r="L94" s="37"/>
      <c r="M94" s="37"/>
      <c r="S94" s="144" t="s">
        <v>130</v>
      </c>
      <c r="T94" s="145"/>
      <c r="U94" s="145"/>
      <c r="V94" s="145"/>
      <c r="W94" s="146">
        <f>SUM(W92:X93)</f>
        <v>0</v>
      </c>
      <c r="X94" s="147"/>
    </row>
    <row r="95" spans="1:13" ht="12" thickBot="1">
      <c r="A95" s="111"/>
      <c r="B95" s="112"/>
      <c r="C95" s="30"/>
      <c r="D95" s="30"/>
      <c r="E95" s="30"/>
      <c r="F95" s="30"/>
      <c r="G95" s="30"/>
      <c r="H95" s="114"/>
      <c r="I95" s="99"/>
      <c r="J95" s="117"/>
      <c r="K95" s="37"/>
      <c r="L95" s="37"/>
      <c r="M95" s="37"/>
    </row>
    <row r="96" spans="1:13" ht="11.25">
      <c r="A96" s="118" t="s">
        <v>29</v>
      </c>
      <c r="B96" s="119"/>
      <c r="C96" s="5" t="s">
        <v>20</v>
      </c>
      <c r="D96" s="5" t="s">
        <v>21</v>
      </c>
      <c r="E96" s="5" t="s">
        <v>24</v>
      </c>
      <c r="F96" s="5" t="s">
        <v>25</v>
      </c>
      <c r="G96" s="5" t="s">
        <v>22</v>
      </c>
      <c r="H96" s="120">
        <v>28.49</v>
      </c>
      <c r="I96" s="97">
        <f>SUM(C97:G97)</f>
        <v>0</v>
      </c>
      <c r="J96" s="121">
        <f>H96*I96</f>
        <v>0</v>
      </c>
      <c r="K96" s="37"/>
      <c r="L96" s="37"/>
      <c r="M96" s="37"/>
    </row>
    <row r="97" spans="1:13" ht="12" thickBot="1">
      <c r="A97" s="111"/>
      <c r="B97" s="112"/>
      <c r="C97" s="30"/>
      <c r="D97" s="30"/>
      <c r="E97" s="30"/>
      <c r="F97" s="30"/>
      <c r="G97" s="30"/>
      <c r="H97" s="114"/>
      <c r="I97" s="99"/>
      <c r="J97" s="117"/>
      <c r="K97" s="37"/>
      <c r="L97" s="37"/>
      <c r="M97" s="37"/>
    </row>
    <row r="98" spans="1:13" ht="11.25">
      <c r="A98" s="118" t="s">
        <v>30</v>
      </c>
      <c r="B98" s="119"/>
      <c r="C98" s="5" t="s">
        <v>20</v>
      </c>
      <c r="D98" s="5" t="s">
        <v>21</v>
      </c>
      <c r="E98" s="5" t="s">
        <v>24</v>
      </c>
      <c r="F98" s="5" t="s">
        <v>25</v>
      </c>
      <c r="G98" s="5" t="s">
        <v>22</v>
      </c>
      <c r="H98" s="120">
        <v>28.49</v>
      </c>
      <c r="I98" s="97">
        <f>SUM(C99:G99)</f>
        <v>0</v>
      </c>
      <c r="J98" s="121">
        <f>H98*I98</f>
        <v>0</v>
      </c>
      <c r="K98" s="37"/>
      <c r="L98" s="38"/>
      <c r="M98" s="38"/>
    </row>
    <row r="99" spans="1:13" ht="12" thickBot="1">
      <c r="A99" s="111"/>
      <c r="B99" s="112"/>
      <c r="C99" s="30"/>
      <c r="D99" s="30"/>
      <c r="E99" s="30"/>
      <c r="F99" s="30"/>
      <c r="G99" s="30"/>
      <c r="H99" s="114"/>
      <c r="I99" s="99"/>
      <c r="J99" s="117"/>
      <c r="L99" s="36"/>
      <c r="M99" s="36"/>
    </row>
    <row r="100" spans="1:13" ht="11.25">
      <c r="A100" s="118" t="s">
        <v>31</v>
      </c>
      <c r="B100" s="119"/>
      <c r="C100" s="5" t="s">
        <v>20</v>
      </c>
      <c r="D100" s="5" t="s">
        <v>21</v>
      </c>
      <c r="E100" s="5" t="s">
        <v>24</v>
      </c>
      <c r="F100" s="5" t="s">
        <v>25</v>
      </c>
      <c r="G100" s="5" t="s">
        <v>22</v>
      </c>
      <c r="H100" s="120">
        <v>28.49</v>
      </c>
      <c r="I100" s="97">
        <f>SUM(C101:G101)</f>
        <v>0</v>
      </c>
      <c r="J100" s="121">
        <f>H100*I100</f>
        <v>0</v>
      </c>
      <c r="L100" s="37"/>
      <c r="M100" s="37"/>
    </row>
    <row r="101" spans="1:13" ht="12" thickBot="1">
      <c r="A101" s="111"/>
      <c r="B101" s="112"/>
      <c r="C101" s="30"/>
      <c r="D101" s="30"/>
      <c r="E101" s="30"/>
      <c r="F101" s="30"/>
      <c r="G101" s="30"/>
      <c r="H101" s="114"/>
      <c r="I101" s="99"/>
      <c r="J101" s="117"/>
      <c r="L101" s="37"/>
      <c r="M101" s="37"/>
    </row>
    <row r="102" spans="1:13" ht="11.25">
      <c r="A102" s="118" t="s">
        <v>32</v>
      </c>
      <c r="B102" s="119"/>
      <c r="C102" s="5" t="s">
        <v>20</v>
      </c>
      <c r="D102" s="5" t="s">
        <v>21</v>
      </c>
      <c r="E102" s="5" t="s">
        <v>24</v>
      </c>
      <c r="F102" s="5" t="s">
        <v>25</v>
      </c>
      <c r="G102" s="5" t="s">
        <v>22</v>
      </c>
      <c r="H102" s="120">
        <v>28.49</v>
      </c>
      <c r="I102" s="97">
        <f>SUM(C103:G103)</f>
        <v>0</v>
      </c>
      <c r="J102" s="121">
        <f>H102*I102</f>
        <v>0</v>
      </c>
      <c r="L102" s="37"/>
      <c r="M102" s="37"/>
    </row>
    <row r="103" spans="1:13" ht="12" thickBot="1">
      <c r="A103" s="111"/>
      <c r="B103" s="112"/>
      <c r="C103" s="30"/>
      <c r="D103" s="30"/>
      <c r="E103" s="30"/>
      <c r="F103" s="30"/>
      <c r="G103" s="30"/>
      <c r="H103" s="114"/>
      <c r="I103" s="99"/>
      <c r="J103" s="117"/>
      <c r="L103" s="37"/>
      <c r="M103" s="37"/>
    </row>
    <row r="104" spans="1:10" ht="11.25">
      <c r="A104" s="118" t="s">
        <v>33</v>
      </c>
      <c r="B104" s="119"/>
      <c r="C104" s="5" t="s">
        <v>20</v>
      </c>
      <c r="D104" s="5" t="s">
        <v>21</v>
      </c>
      <c r="E104" s="5" t="s">
        <v>24</v>
      </c>
      <c r="F104" s="5" t="s">
        <v>25</v>
      </c>
      <c r="G104" s="5" t="s">
        <v>22</v>
      </c>
      <c r="H104" s="120">
        <v>28.49</v>
      </c>
      <c r="I104" s="97">
        <f>SUM(C105:G105)</f>
        <v>0</v>
      </c>
      <c r="J104" s="121">
        <f>H104*I104</f>
        <v>0</v>
      </c>
    </row>
    <row r="105" spans="1:10" ht="12" thickBot="1">
      <c r="A105" s="111"/>
      <c r="B105" s="112"/>
      <c r="C105" s="30"/>
      <c r="D105" s="30"/>
      <c r="E105" s="30"/>
      <c r="F105" s="30"/>
      <c r="G105" s="30"/>
      <c r="H105" s="114"/>
      <c r="I105" s="99"/>
      <c r="J105" s="117"/>
    </row>
    <row r="106" spans="1:10" ht="11.25">
      <c r="A106" s="118" t="s">
        <v>34</v>
      </c>
      <c r="B106" s="119"/>
      <c r="C106" s="5" t="s">
        <v>20</v>
      </c>
      <c r="D106" s="5" t="s">
        <v>21</v>
      </c>
      <c r="E106" s="5" t="s">
        <v>24</v>
      </c>
      <c r="F106" s="5" t="s">
        <v>25</v>
      </c>
      <c r="G106" s="5" t="s">
        <v>22</v>
      </c>
      <c r="H106" s="120">
        <v>28.49</v>
      </c>
      <c r="I106" s="97">
        <f>SUM(C107:G107)</f>
        <v>0</v>
      </c>
      <c r="J106" s="121">
        <f>H106*I106</f>
        <v>0</v>
      </c>
    </row>
    <row r="107" spans="1:10" ht="12" thickBot="1">
      <c r="A107" s="111"/>
      <c r="B107" s="112"/>
      <c r="C107" s="30"/>
      <c r="D107" s="30"/>
      <c r="E107" s="30"/>
      <c r="F107" s="30"/>
      <c r="G107" s="30"/>
      <c r="H107" s="114"/>
      <c r="I107" s="99"/>
      <c r="J107" s="117"/>
    </row>
    <row r="108" spans="1:10" ht="11.25">
      <c r="A108" s="118" t="s">
        <v>35</v>
      </c>
      <c r="B108" s="119"/>
      <c r="C108" s="5" t="s">
        <v>20</v>
      </c>
      <c r="D108" s="5" t="s">
        <v>21</v>
      </c>
      <c r="E108" s="5" t="s">
        <v>24</v>
      </c>
      <c r="F108" s="5" t="s">
        <v>25</v>
      </c>
      <c r="G108" s="5" t="s">
        <v>22</v>
      </c>
      <c r="H108" s="120">
        <v>28.49</v>
      </c>
      <c r="I108" s="97">
        <f>SUM(C109:G109)</f>
        <v>0</v>
      </c>
      <c r="J108" s="121">
        <f>H108*I108</f>
        <v>0</v>
      </c>
    </row>
    <row r="109" spans="1:10" ht="12" thickBot="1">
      <c r="A109" s="111"/>
      <c r="B109" s="112"/>
      <c r="C109" s="30"/>
      <c r="D109" s="30"/>
      <c r="E109" s="30"/>
      <c r="F109" s="30"/>
      <c r="G109" s="30"/>
      <c r="H109" s="114"/>
      <c r="I109" s="99"/>
      <c r="J109" s="117"/>
    </row>
    <row r="130" spans="1:9" ht="11.25">
      <c r="A130" s="16"/>
      <c r="B130" s="17"/>
      <c r="C130" s="17"/>
      <c r="D130" s="17"/>
      <c r="E130" s="17"/>
      <c r="F130" s="17"/>
      <c r="G130" s="17"/>
      <c r="H130" s="18"/>
      <c r="I130" s="19"/>
    </row>
    <row r="131" spans="1:9" ht="11.25">
      <c r="A131" s="16"/>
      <c r="B131" s="17"/>
      <c r="C131" s="17"/>
      <c r="D131" s="17"/>
      <c r="E131" s="17"/>
      <c r="F131" s="17"/>
      <c r="G131" s="17"/>
      <c r="H131" s="18"/>
      <c r="I131" s="19"/>
    </row>
    <row r="132" spans="1:9" ht="11.25">
      <c r="A132" s="16"/>
      <c r="B132" s="17"/>
      <c r="C132" s="17"/>
      <c r="D132" s="17"/>
      <c r="E132" s="17"/>
      <c r="F132" s="17"/>
      <c r="G132" s="17"/>
      <c r="H132" s="18"/>
      <c r="I132" s="19"/>
    </row>
  </sheetData>
  <sheetProtection password="EA2B" sheet="1" objects="1" scenarios="1" selectLockedCells="1"/>
  <mergeCells count="239">
    <mergeCell ref="O80:U80"/>
    <mergeCell ref="O81:U81"/>
    <mergeCell ref="O82:U82"/>
    <mergeCell ref="O61:U61"/>
    <mergeCell ref="O62:U62"/>
    <mergeCell ref="O76:U76"/>
    <mergeCell ref="O79:U79"/>
    <mergeCell ref="V45:V48"/>
    <mergeCell ref="W45:W48"/>
    <mergeCell ref="X45:X48"/>
    <mergeCell ref="O39:U39"/>
    <mergeCell ref="O5:U5"/>
    <mergeCell ref="O6:U6"/>
    <mergeCell ref="O7:U7"/>
    <mergeCell ref="O8:U8"/>
    <mergeCell ref="O9:U9"/>
    <mergeCell ref="O45:P48"/>
    <mergeCell ref="O26:U26"/>
    <mergeCell ref="O14:U14"/>
    <mergeCell ref="O15:U15"/>
    <mergeCell ref="O11:U11"/>
    <mergeCell ref="O17:U17"/>
    <mergeCell ref="O19:U19"/>
    <mergeCell ref="O25:U25"/>
    <mergeCell ref="O24:U24"/>
    <mergeCell ref="O20:U20"/>
    <mergeCell ref="A6:G6"/>
    <mergeCell ref="O10:U10"/>
    <mergeCell ref="O12:U12"/>
    <mergeCell ref="O13:U13"/>
    <mergeCell ref="O27:U27"/>
    <mergeCell ref="O28:U28"/>
    <mergeCell ref="A9:G9"/>
    <mergeCell ref="A10:G10"/>
    <mergeCell ref="A11:G11"/>
    <mergeCell ref="A12:G12"/>
    <mergeCell ref="O29:U29"/>
    <mergeCell ref="O30:U30"/>
    <mergeCell ref="O44:U44"/>
    <mergeCell ref="O16:U16"/>
    <mergeCell ref="O18:U18"/>
    <mergeCell ref="O21:U21"/>
    <mergeCell ref="O22:U22"/>
    <mergeCell ref="O23:U23"/>
    <mergeCell ref="O36:U36"/>
    <mergeCell ref="O37:U37"/>
    <mergeCell ref="O38:U38"/>
    <mergeCell ref="O40:U40"/>
    <mergeCell ref="O41:U41"/>
    <mergeCell ref="O42:U42"/>
    <mergeCell ref="O54:U54"/>
    <mergeCell ref="O58:U58"/>
    <mergeCell ref="A63:G63"/>
    <mergeCell ref="A64:B65"/>
    <mergeCell ref="J64:J65"/>
    <mergeCell ref="I70:I71"/>
    <mergeCell ref="J70:J71"/>
    <mergeCell ref="O31:U31"/>
    <mergeCell ref="O32:U32"/>
    <mergeCell ref="O33:U33"/>
    <mergeCell ref="O34:U34"/>
    <mergeCell ref="O35:U35"/>
    <mergeCell ref="H68:H69"/>
    <mergeCell ref="I68:I69"/>
    <mergeCell ref="J68:J69"/>
    <mergeCell ref="O60:U60"/>
    <mergeCell ref="I76:I77"/>
    <mergeCell ref="J76:J77"/>
    <mergeCell ref="J72:J73"/>
    <mergeCell ref="H64:H65"/>
    <mergeCell ref="J66:J67"/>
    <mergeCell ref="O63:U63"/>
    <mergeCell ref="I82:I83"/>
    <mergeCell ref="J82:J83"/>
    <mergeCell ref="A70:B71"/>
    <mergeCell ref="H70:H71"/>
    <mergeCell ref="A74:B75"/>
    <mergeCell ref="H74:H75"/>
    <mergeCell ref="I74:I75"/>
    <mergeCell ref="J74:J75"/>
    <mergeCell ref="I72:I73"/>
    <mergeCell ref="J90:J91"/>
    <mergeCell ref="J84:J85"/>
    <mergeCell ref="H84:H85"/>
    <mergeCell ref="I84:I85"/>
    <mergeCell ref="J78:J79"/>
    <mergeCell ref="A80:B81"/>
    <mergeCell ref="H80:H81"/>
    <mergeCell ref="H88:H89"/>
    <mergeCell ref="I88:I89"/>
    <mergeCell ref="J88:J89"/>
    <mergeCell ref="A36:G36"/>
    <mergeCell ref="A41:G41"/>
    <mergeCell ref="A39:G39"/>
    <mergeCell ref="A40:G40"/>
    <mergeCell ref="J80:J81"/>
    <mergeCell ref="I96:I97"/>
    <mergeCell ref="J96:J97"/>
    <mergeCell ref="A90:B91"/>
    <mergeCell ref="H90:H91"/>
    <mergeCell ref="I90:I91"/>
    <mergeCell ref="J92:J93"/>
    <mergeCell ref="A92:B93"/>
    <mergeCell ref="H92:H93"/>
    <mergeCell ref="H98:H99"/>
    <mergeCell ref="I98:I99"/>
    <mergeCell ref="A13:G13"/>
    <mergeCell ref="I80:I81"/>
    <mergeCell ref="A78:B79"/>
    <mergeCell ref="H78:H79"/>
    <mergeCell ref="I78:I79"/>
    <mergeCell ref="A106:B107"/>
    <mergeCell ref="H106:H107"/>
    <mergeCell ref="I106:I107"/>
    <mergeCell ref="A102:B103"/>
    <mergeCell ref="H102:H103"/>
    <mergeCell ref="I102:I103"/>
    <mergeCell ref="A104:B105"/>
    <mergeCell ref="H104:H105"/>
    <mergeCell ref="I104:I105"/>
    <mergeCell ref="A84:B85"/>
    <mergeCell ref="A100:B101"/>
    <mergeCell ref="H100:H101"/>
    <mergeCell ref="A72:B73"/>
    <mergeCell ref="H72:H73"/>
    <mergeCell ref="H76:H77"/>
    <mergeCell ref="H94:H95"/>
    <mergeCell ref="A76:B77"/>
    <mergeCell ref="A82:B83"/>
    <mergeCell ref="H82:H83"/>
    <mergeCell ref="A66:B67"/>
    <mergeCell ref="A42:G42"/>
    <mergeCell ref="A34:G34"/>
    <mergeCell ref="A35:G35"/>
    <mergeCell ref="A37:G37"/>
    <mergeCell ref="A38:G38"/>
    <mergeCell ref="A53:G53"/>
    <mergeCell ref="A54:G54"/>
    <mergeCell ref="A55:G55"/>
    <mergeCell ref="A48:G48"/>
    <mergeCell ref="D3:J3"/>
    <mergeCell ref="A14:G14"/>
    <mergeCell ref="A16:G16"/>
    <mergeCell ref="A17:G17"/>
    <mergeCell ref="A18:G18"/>
    <mergeCell ref="A20:G20"/>
    <mergeCell ref="A15:G15"/>
    <mergeCell ref="A5:G5"/>
    <mergeCell ref="A7:G7"/>
    <mergeCell ref="A8:G8"/>
    <mergeCell ref="A21:G21"/>
    <mergeCell ref="A22:G22"/>
    <mergeCell ref="A23:G23"/>
    <mergeCell ref="A32:G32"/>
    <mergeCell ref="A33:G33"/>
    <mergeCell ref="A26:G26"/>
    <mergeCell ref="A27:G27"/>
    <mergeCell ref="A28:G28"/>
    <mergeCell ref="A24:G24"/>
    <mergeCell ref="A1:C1"/>
    <mergeCell ref="A2:C2"/>
    <mergeCell ref="A3:C3"/>
    <mergeCell ref="D1:J1"/>
    <mergeCell ref="D2:J2"/>
    <mergeCell ref="A52:G52"/>
    <mergeCell ref="A43:G43"/>
    <mergeCell ref="A44:G44"/>
    <mergeCell ref="A45:G45"/>
    <mergeCell ref="A50:G50"/>
    <mergeCell ref="A46:G46"/>
    <mergeCell ref="A47:G47"/>
    <mergeCell ref="A94:B95"/>
    <mergeCell ref="A19:G19"/>
    <mergeCell ref="A29:G29"/>
    <mergeCell ref="A30:G30"/>
    <mergeCell ref="A31:G31"/>
    <mergeCell ref="A25:G25"/>
    <mergeCell ref="A87:G87"/>
    <mergeCell ref="A88:B89"/>
    <mergeCell ref="A57:G57"/>
    <mergeCell ref="A58:G58"/>
    <mergeCell ref="A59:G59"/>
    <mergeCell ref="A60:G60"/>
    <mergeCell ref="I94:I95"/>
    <mergeCell ref="I92:I93"/>
    <mergeCell ref="I64:I65"/>
    <mergeCell ref="H66:H67"/>
    <mergeCell ref="I66:I67"/>
    <mergeCell ref="A68:B69"/>
    <mergeCell ref="A49:G49"/>
    <mergeCell ref="O52:U52"/>
    <mergeCell ref="O53:U53"/>
    <mergeCell ref="O55:U55"/>
    <mergeCell ref="O77:U77"/>
    <mergeCell ref="J106:J107"/>
    <mergeCell ref="J94:J95"/>
    <mergeCell ref="A96:B97"/>
    <mergeCell ref="H96:H97"/>
    <mergeCell ref="O75:U75"/>
    <mergeCell ref="A108:B109"/>
    <mergeCell ref="H108:H109"/>
    <mergeCell ref="I108:I109"/>
    <mergeCell ref="J108:J109"/>
    <mergeCell ref="J98:J99"/>
    <mergeCell ref="J100:J101"/>
    <mergeCell ref="A98:B99"/>
    <mergeCell ref="I100:I101"/>
    <mergeCell ref="J102:J103"/>
    <mergeCell ref="J104:J105"/>
    <mergeCell ref="A56:G56"/>
    <mergeCell ref="W92:X92"/>
    <mergeCell ref="W93:X93"/>
    <mergeCell ref="O66:U66"/>
    <mergeCell ref="O67:U67"/>
    <mergeCell ref="O68:U68"/>
    <mergeCell ref="S69:T69"/>
    <mergeCell ref="O69:P72"/>
    <mergeCell ref="S70:T70"/>
    <mergeCell ref="T72:U72"/>
    <mergeCell ref="W94:X94"/>
    <mergeCell ref="S94:V94"/>
    <mergeCell ref="S93:V93"/>
    <mergeCell ref="S92:V92"/>
    <mergeCell ref="O78:U78"/>
    <mergeCell ref="X69:X72"/>
    <mergeCell ref="W69:W72"/>
    <mergeCell ref="V69:V72"/>
    <mergeCell ref="O74:U74"/>
    <mergeCell ref="O83:U83"/>
    <mergeCell ref="O2:X2"/>
    <mergeCell ref="O3:X3"/>
    <mergeCell ref="P1:R1"/>
    <mergeCell ref="S1:U1"/>
    <mergeCell ref="W1:X1"/>
    <mergeCell ref="T71:U71"/>
    <mergeCell ref="O43:U43"/>
    <mergeCell ref="O56:U56"/>
    <mergeCell ref="O57:U57"/>
    <mergeCell ref="O65:U65"/>
  </mergeCells>
  <dataValidations count="1">
    <dataValidation type="list" allowBlank="1" showInputMessage="1" showErrorMessage="1" sqref="U70 C67:G67 C69:G69 C71:G71 C73:G73 C75:G75 C77:G77 C79:G79 C81:G81 C83:G83 C85:G85 C89:G89 C91:G91 C93:G93 C95:G95 C97:G97 C99:G99 C101:G101 C103:G103 C105:G105 C107:G107 C109:G109 Q70:S70 Q72:T72 C65:G65 Q46:U46 Q48:U48">
      <formula1>$L$5:$L$54</formula1>
    </dataValidation>
  </dataValidations>
  <printOptions horizontalCentered="1" verticalCentered="1"/>
  <pageMargins left="0.19" right="0.17" top="0.39" bottom="0.28" header="0.17" footer="0.17"/>
  <pageSetup horizontalDpi="600" verticalDpi="600" orientation="landscape" scale="86" r:id="rId2"/>
  <headerFooter>
    <oddHeader>&amp;C&amp;"-,Bold"&amp;14 2015 Consumables Medical Supplies List - Dermatec Order Form&amp;R&amp;"-,Bold"&amp;14Version as of:&amp;"-,Regular" 11-14-14</oddHeader>
    <oddFooter>&amp;R&amp;P of &amp;N</oddFooter>
  </headerFooter>
  <rowBreaks count="1" manualBreakCount="1">
    <brk id="51" max="2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Davis</dc:creator>
  <cp:keywords/>
  <dc:description/>
  <cp:lastModifiedBy>Michelle Wyper</cp:lastModifiedBy>
  <cp:lastPrinted>2014-11-28T14:29:08Z</cp:lastPrinted>
  <dcterms:created xsi:type="dcterms:W3CDTF">2014-08-29T13:43:35Z</dcterms:created>
  <dcterms:modified xsi:type="dcterms:W3CDTF">2015-01-22T15:29:08Z</dcterms:modified>
  <cp:category/>
  <cp:version/>
  <cp:contentType/>
  <cp:contentStatus/>
</cp:coreProperties>
</file>